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ЭтаКнига"/>
  <mc:AlternateContent xmlns:mc="http://schemas.openxmlformats.org/markup-compatibility/2006">
    <mc:Choice Requires="x15">
      <x15ac:absPath xmlns:x15ac="http://schemas.microsoft.com/office/spreadsheetml/2010/11/ac" url="S:\22. Офис управления проектами\Общая документация\10. Аналитика\BI\Directory\"/>
    </mc:Choice>
  </mc:AlternateContent>
  <xr:revisionPtr revIDLastSave="0" documentId="13_ncr:1_{5933BCF7-77F2-4E61-B1B8-2A5122F981D9}" xr6:coauthVersionLast="45" xr6:coauthVersionMax="47" xr10:uidLastSave="{00000000-0000-0000-0000-000000000000}"/>
  <bookViews>
    <workbookView xWindow="-110" yWindow="-110" windowWidth="38620" windowHeight="21220" tabRatio="386" xr2:uid="{194F05D6-AE94-48A4-956B-9F5A1744F900}"/>
  </bookViews>
  <sheets>
    <sheet name="objects_spr" sheetId="6" r:id="rId1"/>
    <sheet name="pwa_projects" sheetId="8" r:id="rId2"/>
    <sheet name="MGZ" sheetId="11" r:id="rId3"/>
    <sheet name="taskNames" sheetId="9" r:id="rId4"/>
    <sheet name="manual" sheetId="1" r:id="rId5"/>
    <sheet name="objects_deleted" sheetId="10" r:id="rId6"/>
  </sheets>
  <definedNames>
    <definedName name="_xlcn.WorksheetConnection_directory.xlsxobjects" hidden="1">objects[]</definedName>
    <definedName name="_xlcn.WorksheetConnection_directory.xlsxtaskNames" hidden="1">taskNames[]</definedName>
    <definedName name="ExternalData_1" localSheetId="1" hidden="1">pwa_projects!$A$1:$H$84</definedName>
    <definedName name="ExternalData_1" localSheetId="3" hidden="1">taskNames!$A$1:$B$1440</definedName>
    <definedName name="ExternalData_2" localSheetId="2" hidden="1">MGZ!$A$1:$J$103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skNames" name="taskNames" connection="WorksheetConnection_directory.xlsx!taskNames"/>
          <x15:modelTable id="objects" name="objects" connection="WorksheetConnection_directory.xlsx!objects"/>
        </x15:modelTables>
      </x15:dataModel>
    </ext>
  </extLst>
</workbook>
</file>

<file path=xl/calcChain.xml><?xml version="1.0" encoding="utf-8"?>
<calcChain xmlns="http://schemas.openxmlformats.org/spreadsheetml/2006/main">
  <c r="I2" i="8" l="1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C39" i="9"/>
  <c r="C40" i="9"/>
  <c r="C41" i="9"/>
  <c r="C42" i="9"/>
  <c r="C43" i="9"/>
  <c r="C2" i="9"/>
  <c r="C44" i="9"/>
  <c r="C45" i="9"/>
  <c r="C46" i="9"/>
  <c r="C47" i="9"/>
  <c r="C3" i="9"/>
  <c r="C48" i="9"/>
  <c r="C49" i="9"/>
  <c r="C50" i="9"/>
  <c r="C4" i="9"/>
  <c r="C51" i="9"/>
  <c r="C52" i="9"/>
  <c r="C53" i="9"/>
  <c r="C54" i="9"/>
  <c r="C55" i="9"/>
  <c r="C56" i="9"/>
  <c r="C57" i="9"/>
  <c r="C58" i="9"/>
  <c r="C6" i="9"/>
  <c r="C59" i="9"/>
  <c r="C60" i="9"/>
  <c r="C61" i="9"/>
  <c r="C62" i="9"/>
  <c r="C63" i="9"/>
  <c r="C64" i="9"/>
  <c r="C65" i="9"/>
  <c r="C7" i="9"/>
  <c r="C66" i="9"/>
  <c r="C67" i="9"/>
  <c r="C68" i="9"/>
  <c r="C69" i="9"/>
  <c r="C70" i="9"/>
  <c r="C71" i="9"/>
  <c r="C72" i="9"/>
  <c r="C73" i="9"/>
  <c r="C74" i="9"/>
  <c r="C9" i="9"/>
  <c r="C75" i="9"/>
  <c r="C76" i="9"/>
  <c r="C77" i="9"/>
  <c r="C78" i="9"/>
  <c r="C79" i="9"/>
  <c r="C10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17" i="9"/>
  <c r="C203" i="9"/>
  <c r="C204" i="9"/>
  <c r="C11" i="9"/>
  <c r="C205" i="9"/>
  <c r="C206" i="9"/>
  <c r="C207" i="9"/>
  <c r="C12" i="9"/>
  <c r="C208" i="9"/>
  <c r="C209" i="9"/>
  <c r="C13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14" i="9"/>
  <c r="C15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16" i="9"/>
  <c r="C247" i="9"/>
  <c r="C248" i="9"/>
  <c r="C18" i="9"/>
  <c r="C249" i="9"/>
  <c r="C250" i="9"/>
  <c r="C251" i="9"/>
  <c r="C252" i="9"/>
  <c r="C253" i="9"/>
  <c r="C254" i="9"/>
  <c r="C255" i="9"/>
  <c r="C256" i="9"/>
  <c r="C257" i="9"/>
  <c r="C19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0" i="9"/>
  <c r="C281" i="9"/>
  <c r="C282" i="9"/>
  <c r="C283" i="9"/>
  <c r="C284" i="9"/>
  <c r="C285" i="9"/>
  <c r="C21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2" i="9"/>
  <c r="C298" i="9"/>
  <c r="C299" i="9"/>
  <c r="C300" i="9"/>
  <c r="C301" i="9"/>
  <c r="C302" i="9"/>
  <c r="C303" i="9"/>
  <c r="C304" i="9"/>
  <c r="C305" i="9"/>
  <c r="C306" i="9"/>
  <c r="C307" i="9"/>
  <c r="C23" i="9"/>
  <c r="C308" i="9"/>
  <c r="C309" i="9"/>
  <c r="C310" i="9"/>
  <c r="C311" i="9"/>
  <c r="C312" i="9"/>
  <c r="C24" i="9"/>
  <c r="C313" i="9"/>
  <c r="C314" i="9"/>
  <c r="C315" i="9"/>
  <c r="C316" i="9"/>
  <c r="C317" i="9"/>
  <c r="C318" i="9"/>
  <c r="C25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26" i="9"/>
  <c r="C348" i="9"/>
  <c r="C349" i="9"/>
  <c r="C350" i="9"/>
  <c r="C351" i="9"/>
  <c r="C352" i="9"/>
  <c r="C353" i="9"/>
  <c r="C354" i="9"/>
  <c r="C27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28" i="9"/>
  <c r="C374" i="9"/>
  <c r="C375" i="9"/>
  <c r="C29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0" i="9"/>
  <c r="C396" i="9"/>
  <c r="C397" i="9"/>
  <c r="C398" i="9"/>
  <c r="C399" i="9"/>
  <c r="C400" i="9"/>
  <c r="C31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8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32" i="9"/>
  <c r="C918" i="9"/>
  <c r="C33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34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36" i="9"/>
  <c r="C1077" i="9"/>
  <c r="C1078" i="9"/>
  <c r="C1079" i="9"/>
  <c r="C1080" i="9"/>
  <c r="C1081" i="9"/>
  <c r="C1082" i="9"/>
  <c r="C1083" i="9"/>
  <c r="C1084" i="9"/>
  <c r="C37" i="9"/>
  <c r="C1085" i="9"/>
  <c r="C1086" i="9"/>
  <c r="C1087" i="9"/>
  <c r="C1088" i="9"/>
  <c r="C1089" i="9"/>
  <c r="C1090" i="9"/>
  <c r="C1091" i="9"/>
  <c r="C1092" i="9"/>
  <c r="C1093" i="9"/>
  <c r="C38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35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5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D39" i="9"/>
  <c r="D40" i="9"/>
  <c r="D41" i="9"/>
  <c r="D42" i="9"/>
  <c r="D43" i="9"/>
  <c r="D2" i="9"/>
  <c r="D44" i="9"/>
  <c r="D45" i="9"/>
  <c r="D46" i="9"/>
  <c r="D47" i="9"/>
  <c r="D3" i="9"/>
  <c r="D48" i="9"/>
  <c r="D49" i="9"/>
  <c r="D50" i="9"/>
  <c r="D4" i="9"/>
  <c r="D51" i="9"/>
  <c r="D52" i="9"/>
  <c r="D53" i="9"/>
  <c r="D54" i="9"/>
  <c r="D55" i="9"/>
  <c r="D56" i="9"/>
  <c r="D57" i="9"/>
  <c r="D58" i="9"/>
  <c r="D6" i="9"/>
  <c r="D59" i="9"/>
  <c r="D60" i="9"/>
  <c r="D61" i="9"/>
  <c r="D62" i="9"/>
  <c r="D63" i="9"/>
  <c r="D64" i="9"/>
  <c r="D65" i="9"/>
  <c r="D7" i="9"/>
  <c r="D66" i="9"/>
  <c r="D67" i="9"/>
  <c r="D68" i="9"/>
  <c r="D69" i="9"/>
  <c r="D70" i="9"/>
  <c r="D71" i="9"/>
  <c r="D72" i="9"/>
  <c r="D73" i="9"/>
  <c r="D74" i="9"/>
  <c r="D9" i="9"/>
  <c r="D75" i="9"/>
  <c r="D76" i="9"/>
  <c r="D77" i="9"/>
  <c r="D78" i="9"/>
  <c r="D79" i="9"/>
  <c r="D10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17" i="9"/>
  <c r="D203" i="9"/>
  <c r="D204" i="9"/>
  <c r="D11" i="9"/>
  <c r="D205" i="9"/>
  <c r="D206" i="9"/>
  <c r="D207" i="9"/>
  <c r="D12" i="9"/>
  <c r="D208" i="9"/>
  <c r="D209" i="9"/>
  <c r="D13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14" i="9"/>
  <c r="D15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16" i="9"/>
  <c r="D247" i="9"/>
  <c r="D248" i="9"/>
  <c r="D18" i="9"/>
  <c r="D249" i="9"/>
  <c r="D250" i="9"/>
  <c r="D251" i="9"/>
  <c r="D252" i="9"/>
  <c r="D253" i="9"/>
  <c r="D254" i="9"/>
  <c r="D255" i="9"/>
  <c r="D256" i="9"/>
  <c r="D257" i="9"/>
  <c r="D19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0" i="9"/>
  <c r="D281" i="9"/>
  <c r="D282" i="9"/>
  <c r="D283" i="9"/>
  <c r="D284" i="9"/>
  <c r="D285" i="9"/>
  <c r="D21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2" i="9"/>
  <c r="D298" i="9"/>
  <c r="D299" i="9"/>
  <c r="D300" i="9"/>
  <c r="D301" i="9"/>
  <c r="D302" i="9"/>
  <c r="D303" i="9"/>
  <c r="D304" i="9"/>
  <c r="D305" i="9"/>
  <c r="D306" i="9"/>
  <c r="D307" i="9"/>
  <c r="D23" i="9"/>
  <c r="D308" i="9"/>
  <c r="D309" i="9"/>
  <c r="D310" i="9"/>
  <c r="D311" i="9"/>
  <c r="D312" i="9"/>
  <c r="D24" i="9"/>
  <c r="D313" i="9"/>
  <c r="D314" i="9"/>
  <c r="D315" i="9"/>
  <c r="D316" i="9"/>
  <c r="D317" i="9"/>
  <c r="D318" i="9"/>
  <c r="D25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26" i="9"/>
  <c r="D348" i="9"/>
  <c r="D349" i="9"/>
  <c r="D350" i="9"/>
  <c r="D351" i="9"/>
  <c r="D352" i="9"/>
  <c r="D353" i="9"/>
  <c r="D354" i="9"/>
  <c r="D27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28" i="9"/>
  <c r="D374" i="9"/>
  <c r="D375" i="9"/>
  <c r="D29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0" i="9"/>
  <c r="D396" i="9"/>
  <c r="D397" i="9"/>
  <c r="D398" i="9"/>
  <c r="D399" i="9"/>
  <c r="D400" i="9"/>
  <c r="D31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8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32" i="9"/>
  <c r="D918" i="9"/>
  <c r="D33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34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36" i="9"/>
  <c r="D1077" i="9"/>
  <c r="D1078" i="9"/>
  <c r="D1079" i="9"/>
  <c r="D1080" i="9"/>
  <c r="D1081" i="9"/>
  <c r="D1082" i="9"/>
  <c r="D1083" i="9"/>
  <c r="D1084" i="9"/>
  <c r="D37" i="9"/>
  <c r="D1085" i="9"/>
  <c r="D1086" i="9"/>
  <c r="D1087" i="9"/>
  <c r="D1088" i="9"/>
  <c r="D1089" i="9"/>
  <c r="D1090" i="9"/>
  <c r="D1091" i="9"/>
  <c r="D1092" i="9"/>
  <c r="D1093" i="9"/>
  <c r="D38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35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5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E39" i="9"/>
  <c r="E40" i="9"/>
  <c r="E41" i="9"/>
  <c r="E42" i="9"/>
  <c r="E43" i="9"/>
  <c r="E2" i="9"/>
  <c r="E44" i="9"/>
  <c r="E45" i="9"/>
  <c r="E46" i="9"/>
  <c r="E47" i="9"/>
  <c r="E3" i="9"/>
  <c r="E48" i="9"/>
  <c r="E49" i="9"/>
  <c r="E50" i="9"/>
  <c r="E4" i="9"/>
  <c r="E51" i="9"/>
  <c r="E52" i="9"/>
  <c r="E53" i="9"/>
  <c r="E54" i="9"/>
  <c r="E55" i="9"/>
  <c r="E56" i="9"/>
  <c r="E57" i="9"/>
  <c r="E58" i="9"/>
  <c r="E6" i="9"/>
  <c r="E59" i="9"/>
  <c r="E60" i="9"/>
  <c r="E61" i="9"/>
  <c r="E62" i="9"/>
  <c r="E63" i="9"/>
  <c r="E64" i="9"/>
  <c r="E65" i="9"/>
  <c r="E7" i="9"/>
  <c r="E66" i="9"/>
  <c r="E67" i="9"/>
  <c r="E68" i="9"/>
  <c r="E69" i="9"/>
  <c r="E70" i="9"/>
  <c r="E71" i="9"/>
  <c r="E72" i="9"/>
  <c r="E73" i="9"/>
  <c r="E74" i="9"/>
  <c r="E9" i="9"/>
  <c r="E75" i="9"/>
  <c r="E76" i="9"/>
  <c r="E77" i="9"/>
  <c r="E78" i="9"/>
  <c r="E79" i="9"/>
  <c r="E10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17" i="9"/>
  <c r="E203" i="9"/>
  <c r="E204" i="9"/>
  <c r="E11" i="9"/>
  <c r="E205" i="9"/>
  <c r="E206" i="9"/>
  <c r="E207" i="9"/>
  <c r="E12" i="9"/>
  <c r="E208" i="9"/>
  <c r="E209" i="9"/>
  <c r="E13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14" i="9"/>
  <c r="E15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16" i="9"/>
  <c r="E247" i="9"/>
  <c r="E248" i="9"/>
  <c r="E18" i="9"/>
  <c r="E249" i="9"/>
  <c r="E250" i="9"/>
  <c r="E251" i="9"/>
  <c r="E252" i="9"/>
  <c r="E253" i="9"/>
  <c r="E254" i="9"/>
  <c r="E255" i="9"/>
  <c r="E256" i="9"/>
  <c r="E257" i="9"/>
  <c r="E19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0" i="9"/>
  <c r="E281" i="9"/>
  <c r="E282" i="9"/>
  <c r="E283" i="9"/>
  <c r="E284" i="9"/>
  <c r="E285" i="9"/>
  <c r="E21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2" i="9"/>
  <c r="E298" i="9"/>
  <c r="E299" i="9"/>
  <c r="E300" i="9"/>
  <c r="E301" i="9"/>
  <c r="E302" i="9"/>
  <c r="E303" i="9"/>
  <c r="E304" i="9"/>
  <c r="E305" i="9"/>
  <c r="E306" i="9"/>
  <c r="E307" i="9"/>
  <c r="E23" i="9"/>
  <c r="E308" i="9"/>
  <c r="E309" i="9"/>
  <c r="E310" i="9"/>
  <c r="E311" i="9"/>
  <c r="E312" i="9"/>
  <c r="E24" i="9"/>
  <c r="E313" i="9"/>
  <c r="E314" i="9"/>
  <c r="E315" i="9"/>
  <c r="E316" i="9"/>
  <c r="E317" i="9"/>
  <c r="E318" i="9"/>
  <c r="E25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26" i="9"/>
  <c r="E348" i="9"/>
  <c r="E349" i="9"/>
  <c r="E350" i="9"/>
  <c r="E351" i="9"/>
  <c r="E352" i="9"/>
  <c r="E353" i="9"/>
  <c r="E354" i="9"/>
  <c r="E27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28" i="9"/>
  <c r="E374" i="9"/>
  <c r="E375" i="9"/>
  <c r="E29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0" i="9"/>
  <c r="E396" i="9"/>
  <c r="E397" i="9"/>
  <c r="E398" i="9"/>
  <c r="E399" i="9"/>
  <c r="E400" i="9"/>
  <c r="E31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8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32" i="9"/>
  <c r="E918" i="9"/>
  <c r="E33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34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36" i="9"/>
  <c r="E1077" i="9"/>
  <c r="E1078" i="9"/>
  <c r="E1079" i="9"/>
  <c r="E1080" i="9"/>
  <c r="E1081" i="9"/>
  <c r="E1082" i="9"/>
  <c r="E1083" i="9"/>
  <c r="E1084" i="9"/>
  <c r="E37" i="9"/>
  <c r="E1085" i="9"/>
  <c r="E1086" i="9"/>
  <c r="E1087" i="9"/>
  <c r="E1088" i="9"/>
  <c r="E1089" i="9"/>
  <c r="E1090" i="9"/>
  <c r="E1091" i="9"/>
  <c r="E1092" i="9"/>
  <c r="E1093" i="9"/>
  <c r="E38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35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5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F39" i="9"/>
  <c r="F40" i="9"/>
  <c r="F41" i="9"/>
  <c r="F42" i="9"/>
  <c r="F43" i="9"/>
  <c r="F2" i="9"/>
  <c r="F44" i="9"/>
  <c r="F45" i="9"/>
  <c r="F46" i="9"/>
  <c r="F47" i="9"/>
  <c r="F3" i="9"/>
  <c r="F48" i="9"/>
  <c r="F49" i="9"/>
  <c r="F50" i="9"/>
  <c r="F4" i="9"/>
  <c r="F51" i="9"/>
  <c r="F52" i="9"/>
  <c r="F53" i="9"/>
  <c r="F54" i="9"/>
  <c r="F55" i="9"/>
  <c r="F56" i="9"/>
  <c r="F57" i="9"/>
  <c r="F58" i="9"/>
  <c r="F6" i="9"/>
  <c r="F59" i="9"/>
  <c r="F60" i="9"/>
  <c r="F61" i="9"/>
  <c r="F62" i="9"/>
  <c r="F63" i="9"/>
  <c r="F64" i="9"/>
  <c r="F65" i="9"/>
  <c r="F7" i="9"/>
  <c r="F66" i="9"/>
  <c r="F67" i="9"/>
  <c r="F68" i="9"/>
  <c r="F69" i="9"/>
  <c r="F70" i="9"/>
  <c r="F71" i="9"/>
  <c r="F72" i="9"/>
  <c r="F73" i="9"/>
  <c r="F74" i="9"/>
  <c r="F9" i="9"/>
  <c r="F75" i="9"/>
  <c r="F76" i="9"/>
  <c r="F77" i="9"/>
  <c r="F78" i="9"/>
  <c r="F79" i="9"/>
  <c r="F10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17" i="9"/>
  <c r="F203" i="9"/>
  <c r="F204" i="9"/>
  <c r="F11" i="9"/>
  <c r="F205" i="9"/>
  <c r="F206" i="9"/>
  <c r="F207" i="9"/>
  <c r="F12" i="9"/>
  <c r="F208" i="9"/>
  <c r="F209" i="9"/>
  <c r="F13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14" i="9"/>
  <c r="F15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16" i="9"/>
  <c r="F247" i="9"/>
  <c r="F248" i="9"/>
  <c r="F18" i="9"/>
  <c r="F249" i="9"/>
  <c r="F250" i="9"/>
  <c r="F251" i="9"/>
  <c r="F252" i="9"/>
  <c r="F253" i="9"/>
  <c r="F254" i="9"/>
  <c r="F255" i="9"/>
  <c r="F256" i="9"/>
  <c r="F257" i="9"/>
  <c r="F19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0" i="9"/>
  <c r="F281" i="9"/>
  <c r="F282" i="9"/>
  <c r="F283" i="9"/>
  <c r="F284" i="9"/>
  <c r="F285" i="9"/>
  <c r="F21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2" i="9"/>
  <c r="F298" i="9"/>
  <c r="F299" i="9"/>
  <c r="F300" i="9"/>
  <c r="F301" i="9"/>
  <c r="F302" i="9"/>
  <c r="F303" i="9"/>
  <c r="F304" i="9"/>
  <c r="F305" i="9"/>
  <c r="F306" i="9"/>
  <c r="F307" i="9"/>
  <c r="F23" i="9"/>
  <c r="F308" i="9"/>
  <c r="F309" i="9"/>
  <c r="F310" i="9"/>
  <c r="F311" i="9"/>
  <c r="F312" i="9"/>
  <c r="F24" i="9"/>
  <c r="F313" i="9"/>
  <c r="F314" i="9"/>
  <c r="F315" i="9"/>
  <c r="F316" i="9"/>
  <c r="F317" i="9"/>
  <c r="F318" i="9"/>
  <c r="F25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26" i="9"/>
  <c r="F348" i="9"/>
  <c r="F349" i="9"/>
  <c r="F350" i="9"/>
  <c r="F351" i="9"/>
  <c r="F352" i="9"/>
  <c r="F353" i="9"/>
  <c r="F354" i="9"/>
  <c r="F27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28" i="9"/>
  <c r="F374" i="9"/>
  <c r="F375" i="9"/>
  <c r="F29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0" i="9"/>
  <c r="F396" i="9"/>
  <c r="F397" i="9"/>
  <c r="F398" i="9"/>
  <c r="F399" i="9"/>
  <c r="F400" i="9"/>
  <c r="F31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8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32" i="9"/>
  <c r="F918" i="9"/>
  <c r="F33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34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36" i="9"/>
  <c r="F1077" i="9"/>
  <c r="F1078" i="9"/>
  <c r="F1079" i="9"/>
  <c r="F1080" i="9"/>
  <c r="F1081" i="9"/>
  <c r="F1082" i="9"/>
  <c r="F1083" i="9"/>
  <c r="F1084" i="9"/>
  <c r="F37" i="9"/>
  <c r="F1085" i="9"/>
  <c r="F1086" i="9"/>
  <c r="F1087" i="9"/>
  <c r="F1088" i="9"/>
  <c r="F1089" i="9"/>
  <c r="F1090" i="9"/>
  <c r="F1091" i="9"/>
  <c r="F1092" i="9"/>
  <c r="F1093" i="9"/>
  <c r="F38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35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5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G39" i="9"/>
  <c r="G40" i="9"/>
  <c r="G41" i="9"/>
  <c r="G42" i="9"/>
  <c r="G43" i="9"/>
  <c r="G2" i="9"/>
  <c r="G44" i="9"/>
  <c r="G45" i="9"/>
  <c r="G46" i="9"/>
  <c r="G47" i="9"/>
  <c r="G3" i="9"/>
  <c r="G48" i="9"/>
  <c r="G49" i="9"/>
  <c r="G50" i="9"/>
  <c r="G4" i="9"/>
  <c r="G51" i="9"/>
  <c r="G52" i="9"/>
  <c r="G53" i="9"/>
  <c r="G54" i="9"/>
  <c r="G55" i="9"/>
  <c r="G56" i="9"/>
  <c r="G57" i="9"/>
  <c r="G58" i="9"/>
  <c r="G6" i="9"/>
  <c r="G59" i="9"/>
  <c r="G60" i="9"/>
  <c r="G61" i="9"/>
  <c r="G62" i="9"/>
  <c r="G63" i="9"/>
  <c r="G64" i="9"/>
  <c r="G65" i="9"/>
  <c r="G7" i="9"/>
  <c r="G66" i="9"/>
  <c r="G67" i="9"/>
  <c r="G68" i="9"/>
  <c r="G69" i="9"/>
  <c r="G70" i="9"/>
  <c r="G71" i="9"/>
  <c r="G72" i="9"/>
  <c r="G73" i="9"/>
  <c r="G74" i="9"/>
  <c r="G9" i="9"/>
  <c r="G75" i="9"/>
  <c r="G76" i="9"/>
  <c r="G77" i="9"/>
  <c r="G78" i="9"/>
  <c r="G79" i="9"/>
  <c r="G10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17" i="9"/>
  <c r="G203" i="9"/>
  <c r="G204" i="9"/>
  <c r="G11" i="9"/>
  <c r="G205" i="9"/>
  <c r="G206" i="9"/>
  <c r="G207" i="9"/>
  <c r="G12" i="9"/>
  <c r="G208" i="9"/>
  <c r="G209" i="9"/>
  <c r="G13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14" i="9"/>
  <c r="G15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16" i="9"/>
  <c r="G247" i="9"/>
  <c r="G248" i="9"/>
  <c r="G18" i="9"/>
  <c r="G249" i="9"/>
  <c r="G250" i="9"/>
  <c r="G251" i="9"/>
  <c r="G252" i="9"/>
  <c r="G253" i="9"/>
  <c r="G254" i="9"/>
  <c r="G255" i="9"/>
  <c r="G256" i="9"/>
  <c r="G257" i="9"/>
  <c r="G19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0" i="9"/>
  <c r="G281" i="9"/>
  <c r="G282" i="9"/>
  <c r="G283" i="9"/>
  <c r="G284" i="9"/>
  <c r="G285" i="9"/>
  <c r="G21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2" i="9"/>
  <c r="G298" i="9"/>
  <c r="G299" i="9"/>
  <c r="G300" i="9"/>
  <c r="G301" i="9"/>
  <c r="G302" i="9"/>
  <c r="G303" i="9"/>
  <c r="G304" i="9"/>
  <c r="G305" i="9"/>
  <c r="G306" i="9"/>
  <c r="G307" i="9"/>
  <c r="G23" i="9"/>
  <c r="G308" i="9"/>
  <c r="G309" i="9"/>
  <c r="G310" i="9"/>
  <c r="G311" i="9"/>
  <c r="G312" i="9"/>
  <c r="G24" i="9"/>
  <c r="G313" i="9"/>
  <c r="G314" i="9"/>
  <c r="G315" i="9"/>
  <c r="G316" i="9"/>
  <c r="G317" i="9"/>
  <c r="G318" i="9"/>
  <c r="G25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26" i="9"/>
  <c r="G348" i="9"/>
  <c r="G349" i="9"/>
  <c r="G350" i="9"/>
  <c r="G351" i="9"/>
  <c r="G352" i="9"/>
  <c r="G353" i="9"/>
  <c r="G354" i="9"/>
  <c r="G27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28" i="9"/>
  <c r="G374" i="9"/>
  <c r="G375" i="9"/>
  <c r="G29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0" i="9"/>
  <c r="G396" i="9"/>
  <c r="G397" i="9"/>
  <c r="G398" i="9"/>
  <c r="G399" i="9"/>
  <c r="G400" i="9"/>
  <c r="G31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8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32" i="9"/>
  <c r="G918" i="9"/>
  <c r="G33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34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36" i="9"/>
  <c r="G1077" i="9"/>
  <c r="G1078" i="9"/>
  <c r="G1079" i="9"/>
  <c r="G1080" i="9"/>
  <c r="G1081" i="9"/>
  <c r="G1082" i="9"/>
  <c r="G1083" i="9"/>
  <c r="G1084" i="9"/>
  <c r="G37" i="9"/>
  <c r="G1085" i="9"/>
  <c r="G1086" i="9"/>
  <c r="G1087" i="9"/>
  <c r="G1088" i="9"/>
  <c r="G1089" i="9"/>
  <c r="G1090" i="9"/>
  <c r="G1091" i="9"/>
  <c r="G1092" i="9"/>
  <c r="G1093" i="9"/>
  <c r="G38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35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5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H39" i="9"/>
  <c r="H40" i="9"/>
  <c r="H41" i="9"/>
  <c r="H42" i="9"/>
  <c r="H43" i="9"/>
  <c r="H2" i="9"/>
  <c r="H44" i="9"/>
  <c r="H45" i="9"/>
  <c r="H46" i="9"/>
  <c r="H47" i="9"/>
  <c r="H3" i="9"/>
  <c r="H48" i="9"/>
  <c r="H49" i="9"/>
  <c r="H50" i="9"/>
  <c r="H4" i="9"/>
  <c r="H51" i="9"/>
  <c r="H52" i="9"/>
  <c r="H53" i="9"/>
  <c r="H54" i="9"/>
  <c r="H55" i="9"/>
  <c r="H56" i="9"/>
  <c r="H57" i="9"/>
  <c r="H58" i="9"/>
  <c r="H6" i="9"/>
  <c r="H59" i="9"/>
  <c r="H60" i="9"/>
  <c r="H61" i="9"/>
  <c r="H62" i="9"/>
  <c r="H63" i="9"/>
  <c r="H64" i="9"/>
  <c r="H65" i="9"/>
  <c r="H7" i="9"/>
  <c r="H66" i="9"/>
  <c r="H67" i="9"/>
  <c r="H68" i="9"/>
  <c r="H69" i="9"/>
  <c r="H70" i="9"/>
  <c r="H71" i="9"/>
  <c r="H72" i="9"/>
  <c r="H73" i="9"/>
  <c r="H74" i="9"/>
  <c r="H9" i="9"/>
  <c r="H75" i="9"/>
  <c r="H76" i="9"/>
  <c r="H77" i="9"/>
  <c r="H78" i="9"/>
  <c r="H79" i="9"/>
  <c r="H10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17" i="9"/>
  <c r="H203" i="9"/>
  <c r="H204" i="9"/>
  <c r="H11" i="9"/>
  <c r="H205" i="9"/>
  <c r="H206" i="9"/>
  <c r="H207" i="9"/>
  <c r="H12" i="9"/>
  <c r="H208" i="9"/>
  <c r="H209" i="9"/>
  <c r="H13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14" i="9"/>
  <c r="H15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16" i="9"/>
  <c r="H247" i="9"/>
  <c r="H248" i="9"/>
  <c r="H18" i="9"/>
  <c r="H249" i="9"/>
  <c r="H250" i="9"/>
  <c r="H251" i="9"/>
  <c r="H252" i="9"/>
  <c r="H253" i="9"/>
  <c r="H254" i="9"/>
  <c r="H255" i="9"/>
  <c r="H256" i="9"/>
  <c r="H257" i="9"/>
  <c r="H19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0" i="9"/>
  <c r="H281" i="9"/>
  <c r="H282" i="9"/>
  <c r="H283" i="9"/>
  <c r="H284" i="9"/>
  <c r="H285" i="9"/>
  <c r="H21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2" i="9"/>
  <c r="H298" i="9"/>
  <c r="H299" i="9"/>
  <c r="H300" i="9"/>
  <c r="H301" i="9"/>
  <c r="H302" i="9"/>
  <c r="H303" i="9"/>
  <c r="H304" i="9"/>
  <c r="H305" i="9"/>
  <c r="H306" i="9"/>
  <c r="H307" i="9"/>
  <c r="H23" i="9"/>
  <c r="H308" i="9"/>
  <c r="H309" i="9"/>
  <c r="H310" i="9"/>
  <c r="H311" i="9"/>
  <c r="H312" i="9"/>
  <c r="H24" i="9"/>
  <c r="H313" i="9"/>
  <c r="H314" i="9"/>
  <c r="H315" i="9"/>
  <c r="H316" i="9"/>
  <c r="H317" i="9"/>
  <c r="H318" i="9"/>
  <c r="H25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26" i="9"/>
  <c r="H348" i="9"/>
  <c r="H349" i="9"/>
  <c r="H350" i="9"/>
  <c r="H351" i="9"/>
  <c r="H352" i="9"/>
  <c r="H353" i="9"/>
  <c r="H354" i="9"/>
  <c r="H27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28" i="9"/>
  <c r="H374" i="9"/>
  <c r="H375" i="9"/>
  <c r="H29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0" i="9"/>
  <c r="H396" i="9"/>
  <c r="H397" i="9"/>
  <c r="H398" i="9"/>
  <c r="H399" i="9"/>
  <c r="H400" i="9"/>
  <c r="H31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8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32" i="9"/>
  <c r="H918" i="9"/>
  <c r="H33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34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36" i="9"/>
  <c r="H1077" i="9"/>
  <c r="H1078" i="9"/>
  <c r="H1079" i="9"/>
  <c r="H1080" i="9"/>
  <c r="H1081" i="9"/>
  <c r="H1082" i="9"/>
  <c r="H1083" i="9"/>
  <c r="H1084" i="9"/>
  <c r="H37" i="9"/>
  <c r="H1085" i="9"/>
  <c r="H1086" i="9"/>
  <c r="H1087" i="9"/>
  <c r="H1088" i="9"/>
  <c r="H1089" i="9"/>
  <c r="H1090" i="9"/>
  <c r="H1091" i="9"/>
  <c r="H1092" i="9"/>
  <c r="H1093" i="9"/>
  <c r="H38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35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5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1280" i="9"/>
  <c r="H1281" i="9"/>
  <c r="H1282" i="9"/>
  <c r="H1283" i="9"/>
  <c r="H1284" i="9"/>
  <c r="H1285" i="9"/>
  <c r="H1286" i="9"/>
  <c r="H1287" i="9"/>
  <c r="H1288" i="9"/>
  <c r="H1289" i="9"/>
  <c r="H1290" i="9"/>
  <c r="H1291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16" i="9"/>
  <c r="H1317" i="9"/>
  <c r="H1318" i="9"/>
  <c r="H1319" i="9"/>
  <c r="H1320" i="9"/>
  <c r="H1321" i="9"/>
  <c r="H1322" i="9"/>
  <c r="H1323" i="9"/>
  <c r="H1324" i="9"/>
  <c r="H1325" i="9"/>
  <c r="H1326" i="9"/>
  <c r="H1327" i="9"/>
  <c r="H1328" i="9"/>
  <c r="H1329" i="9"/>
  <c r="H1330" i="9"/>
  <c r="H1331" i="9"/>
  <c r="H1332" i="9"/>
  <c r="H1333" i="9"/>
  <c r="H1334" i="9"/>
  <c r="H1335" i="9"/>
  <c r="H1336" i="9"/>
  <c r="H1337" i="9"/>
  <c r="H1338" i="9"/>
  <c r="H1339" i="9"/>
  <c r="H1340" i="9"/>
  <c r="H1341" i="9"/>
  <c r="H1342" i="9"/>
  <c r="H1343" i="9"/>
  <c r="H1344" i="9"/>
  <c r="H1345" i="9"/>
  <c r="H1346" i="9"/>
  <c r="H1347" i="9"/>
  <c r="H1348" i="9"/>
  <c r="H1349" i="9"/>
  <c r="H1350" i="9"/>
  <c r="H1351" i="9"/>
  <c r="H1352" i="9"/>
  <c r="H1353" i="9"/>
  <c r="H1354" i="9"/>
  <c r="H1355" i="9"/>
  <c r="H1356" i="9"/>
  <c r="H1357" i="9"/>
  <c r="H1358" i="9"/>
  <c r="H1359" i="9"/>
  <c r="H1360" i="9"/>
  <c r="H1361" i="9"/>
  <c r="H1362" i="9"/>
  <c r="H1363" i="9"/>
  <c r="H1364" i="9"/>
  <c r="H1365" i="9"/>
  <c r="H1366" i="9"/>
  <c r="H1367" i="9"/>
  <c r="H1368" i="9"/>
  <c r="H1369" i="9"/>
  <c r="H1370" i="9"/>
  <c r="H1371" i="9"/>
  <c r="H1372" i="9"/>
  <c r="H1373" i="9"/>
  <c r="H1374" i="9"/>
  <c r="H1375" i="9"/>
  <c r="H1376" i="9"/>
  <c r="H1377" i="9"/>
  <c r="H1378" i="9"/>
  <c r="H1379" i="9"/>
  <c r="H1380" i="9"/>
  <c r="H1381" i="9"/>
  <c r="H1382" i="9"/>
  <c r="H1383" i="9"/>
  <c r="H1384" i="9"/>
  <c r="H1385" i="9"/>
  <c r="H1386" i="9"/>
  <c r="H1387" i="9"/>
  <c r="H1388" i="9"/>
  <c r="H1389" i="9"/>
  <c r="H1390" i="9"/>
  <c r="H1391" i="9"/>
  <c r="H1392" i="9"/>
  <c r="H1393" i="9"/>
  <c r="H1394" i="9"/>
  <c r="H1395" i="9"/>
  <c r="H1396" i="9"/>
  <c r="H1397" i="9"/>
  <c r="H1398" i="9"/>
  <c r="H1399" i="9"/>
  <c r="H1400" i="9"/>
  <c r="H1401" i="9"/>
  <c r="H1402" i="9"/>
  <c r="H1403" i="9"/>
  <c r="H1404" i="9"/>
  <c r="H1405" i="9"/>
  <c r="H1406" i="9"/>
  <c r="H1407" i="9"/>
  <c r="H140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21" i="9"/>
  <c r="H1422" i="9"/>
  <c r="H1423" i="9"/>
  <c r="H1424" i="9"/>
  <c r="H1425" i="9"/>
  <c r="H1426" i="9"/>
  <c r="H1427" i="9"/>
  <c r="H1428" i="9"/>
  <c r="H1429" i="9"/>
  <c r="H1430" i="9"/>
  <c r="H1431" i="9"/>
  <c r="H1432" i="9"/>
  <c r="H1433" i="9"/>
  <c r="H1434" i="9"/>
  <c r="H1435" i="9"/>
  <c r="H1436" i="9"/>
  <c r="H1437" i="9"/>
  <c r="H1438" i="9"/>
  <c r="H1439" i="9"/>
  <c r="H1440" i="9"/>
  <c r="I39" i="9"/>
  <c r="I40" i="9"/>
  <c r="I41" i="9"/>
  <c r="I42" i="9"/>
  <c r="I43" i="9"/>
  <c r="I2" i="9"/>
  <c r="I44" i="9"/>
  <c r="I45" i="9"/>
  <c r="I46" i="9"/>
  <c r="I47" i="9"/>
  <c r="I3" i="9"/>
  <c r="I48" i="9"/>
  <c r="I49" i="9"/>
  <c r="I50" i="9"/>
  <c r="I4" i="9"/>
  <c r="I51" i="9"/>
  <c r="I52" i="9"/>
  <c r="I53" i="9"/>
  <c r="I54" i="9"/>
  <c r="I55" i="9"/>
  <c r="I56" i="9"/>
  <c r="I57" i="9"/>
  <c r="I58" i="9"/>
  <c r="I6" i="9"/>
  <c r="I59" i="9"/>
  <c r="I60" i="9"/>
  <c r="I61" i="9"/>
  <c r="I62" i="9"/>
  <c r="I63" i="9"/>
  <c r="I64" i="9"/>
  <c r="I65" i="9"/>
  <c r="I7" i="9"/>
  <c r="I66" i="9"/>
  <c r="I67" i="9"/>
  <c r="I68" i="9"/>
  <c r="I69" i="9"/>
  <c r="I70" i="9"/>
  <c r="I71" i="9"/>
  <c r="I72" i="9"/>
  <c r="I73" i="9"/>
  <c r="I74" i="9"/>
  <c r="I9" i="9"/>
  <c r="I75" i="9"/>
  <c r="I76" i="9"/>
  <c r="I77" i="9"/>
  <c r="I78" i="9"/>
  <c r="I79" i="9"/>
  <c r="I10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17" i="9"/>
  <c r="I203" i="9"/>
  <c r="I204" i="9"/>
  <c r="I11" i="9"/>
  <c r="I205" i="9"/>
  <c r="I206" i="9"/>
  <c r="I207" i="9"/>
  <c r="I12" i="9"/>
  <c r="I208" i="9"/>
  <c r="I209" i="9"/>
  <c r="I13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14" i="9"/>
  <c r="I15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16" i="9"/>
  <c r="I247" i="9"/>
  <c r="I248" i="9"/>
  <c r="I18" i="9"/>
  <c r="I249" i="9"/>
  <c r="I250" i="9"/>
  <c r="I251" i="9"/>
  <c r="I252" i="9"/>
  <c r="I253" i="9"/>
  <c r="I254" i="9"/>
  <c r="I255" i="9"/>
  <c r="I256" i="9"/>
  <c r="I257" i="9"/>
  <c r="I19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0" i="9"/>
  <c r="I281" i="9"/>
  <c r="I282" i="9"/>
  <c r="I283" i="9"/>
  <c r="I284" i="9"/>
  <c r="I285" i="9"/>
  <c r="I21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2" i="9"/>
  <c r="I298" i="9"/>
  <c r="I299" i="9"/>
  <c r="I300" i="9"/>
  <c r="I301" i="9"/>
  <c r="I302" i="9"/>
  <c r="I303" i="9"/>
  <c r="I304" i="9"/>
  <c r="I305" i="9"/>
  <c r="I306" i="9"/>
  <c r="I307" i="9"/>
  <c r="I23" i="9"/>
  <c r="I308" i="9"/>
  <c r="I309" i="9"/>
  <c r="I310" i="9"/>
  <c r="I311" i="9"/>
  <c r="I312" i="9"/>
  <c r="I24" i="9"/>
  <c r="I313" i="9"/>
  <c r="I314" i="9"/>
  <c r="I315" i="9"/>
  <c r="I316" i="9"/>
  <c r="I317" i="9"/>
  <c r="I318" i="9"/>
  <c r="I25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26" i="9"/>
  <c r="I348" i="9"/>
  <c r="I349" i="9"/>
  <c r="I350" i="9"/>
  <c r="I351" i="9"/>
  <c r="I352" i="9"/>
  <c r="I353" i="9"/>
  <c r="I354" i="9"/>
  <c r="I27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28" i="9"/>
  <c r="I374" i="9"/>
  <c r="I375" i="9"/>
  <c r="I29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0" i="9"/>
  <c r="I396" i="9"/>
  <c r="I397" i="9"/>
  <c r="I398" i="9"/>
  <c r="I399" i="9"/>
  <c r="I400" i="9"/>
  <c r="I31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I544" i="9"/>
  <c r="I545" i="9"/>
  <c r="I546" i="9"/>
  <c r="I547" i="9"/>
  <c r="I548" i="9"/>
  <c r="I549" i="9"/>
  <c r="I550" i="9"/>
  <c r="I551" i="9"/>
  <c r="I552" i="9"/>
  <c r="I553" i="9"/>
  <c r="I554" i="9"/>
  <c r="I555" i="9"/>
  <c r="I556" i="9"/>
  <c r="I557" i="9"/>
  <c r="I558" i="9"/>
  <c r="I559" i="9"/>
  <c r="I560" i="9"/>
  <c r="I561" i="9"/>
  <c r="I562" i="9"/>
  <c r="I563" i="9"/>
  <c r="I564" i="9"/>
  <c r="I565" i="9"/>
  <c r="I566" i="9"/>
  <c r="I567" i="9"/>
  <c r="I568" i="9"/>
  <c r="I569" i="9"/>
  <c r="I570" i="9"/>
  <c r="I571" i="9"/>
  <c r="I572" i="9"/>
  <c r="I573" i="9"/>
  <c r="I574" i="9"/>
  <c r="I575" i="9"/>
  <c r="I576" i="9"/>
  <c r="I577" i="9"/>
  <c r="I578" i="9"/>
  <c r="I579" i="9"/>
  <c r="I580" i="9"/>
  <c r="I581" i="9"/>
  <c r="I582" i="9"/>
  <c r="I583" i="9"/>
  <c r="I584" i="9"/>
  <c r="I585" i="9"/>
  <c r="I586" i="9"/>
  <c r="I587" i="9"/>
  <c r="I588" i="9"/>
  <c r="I589" i="9"/>
  <c r="I590" i="9"/>
  <c r="I591" i="9"/>
  <c r="I592" i="9"/>
  <c r="I593" i="9"/>
  <c r="I594" i="9"/>
  <c r="I595" i="9"/>
  <c r="I596" i="9"/>
  <c r="I597" i="9"/>
  <c r="I598" i="9"/>
  <c r="I599" i="9"/>
  <c r="I600" i="9"/>
  <c r="I601" i="9"/>
  <c r="I602" i="9"/>
  <c r="I603" i="9"/>
  <c r="I604" i="9"/>
  <c r="I605" i="9"/>
  <c r="I606" i="9"/>
  <c r="I607" i="9"/>
  <c r="I608" i="9"/>
  <c r="I609" i="9"/>
  <c r="I610" i="9"/>
  <c r="I611" i="9"/>
  <c r="I612" i="9"/>
  <c r="I613" i="9"/>
  <c r="I614" i="9"/>
  <c r="I615" i="9"/>
  <c r="I616" i="9"/>
  <c r="I617" i="9"/>
  <c r="I618" i="9"/>
  <c r="I619" i="9"/>
  <c r="I620" i="9"/>
  <c r="I621" i="9"/>
  <c r="I622" i="9"/>
  <c r="I623" i="9"/>
  <c r="I624" i="9"/>
  <c r="I625" i="9"/>
  <c r="I626" i="9"/>
  <c r="I627" i="9"/>
  <c r="I628" i="9"/>
  <c r="I629" i="9"/>
  <c r="I630" i="9"/>
  <c r="I631" i="9"/>
  <c r="I632" i="9"/>
  <c r="I8" i="9"/>
  <c r="I633" i="9"/>
  <c r="I634" i="9"/>
  <c r="I635" i="9"/>
  <c r="I636" i="9"/>
  <c r="I637" i="9"/>
  <c r="I638" i="9"/>
  <c r="I639" i="9"/>
  <c r="I640" i="9"/>
  <c r="I641" i="9"/>
  <c r="I642" i="9"/>
  <c r="I643" i="9"/>
  <c r="I644" i="9"/>
  <c r="I645" i="9"/>
  <c r="I646" i="9"/>
  <c r="I647" i="9"/>
  <c r="I648" i="9"/>
  <c r="I649" i="9"/>
  <c r="I650" i="9"/>
  <c r="I651" i="9"/>
  <c r="I652" i="9"/>
  <c r="I653" i="9"/>
  <c r="I654" i="9"/>
  <c r="I655" i="9"/>
  <c r="I656" i="9"/>
  <c r="I657" i="9"/>
  <c r="I658" i="9"/>
  <c r="I659" i="9"/>
  <c r="I660" i="9"/>
  <c r="I661" i="9"/>
  <c r="I662" i="9"/>
  <c r="I663" i="9"/>
  <c r="I664" i="9"/>
  <c r="I665" i="9"/>
  <c r="I666" i="9"/>
  <c r="I667" i="9"/>
  <c r="I668" i="9"/>
  <c r="I669" i="9"/>
  <c r="I670" i="9"/>
  <c r="I671" i="9"/>
  <c r="I672" i="9"/>
  <c r="I673" i="9"/>
  <c r="I674" i="9"/>
  <c r="I675" i="9"/>
  <c r="I676" i="9"/>
  <c r="I677" i="9"/>
  <c r="I678" i="9"/>
  <c r="I679" i="9"/>
  <c r="I680" i="9"/>
  <c r="I681" i="9"/>
  <c r="I682" i="9"/>
  <c r="I683" i="9"/>
  <c r="I684" i="9"/>
  <c r="I685" i="9"/>
  <c r="I686" i="9"/>
  <c r="I687" i="9"/>
  <c r="I688" i="9"/>
  <c r="I689" i="9"/>
  <c r="I690" i="9"/>
  <c r="I691" i="9"/>
  <c r="I692" i="9"/>
  <c r="I693" i="9"/>
  <c r="I694" i="9"/>
  <c r="I695" i="9"/>
  <c r="I696" i="9"/>
  <c r="I697" i="9"/>
  <c r="I698" i="9"/>
  <c r="I699" i="9"/>
  <c r="I700" i="9"/>
  <c r="I701" i="9"/>
  <c r="I702" i="9"/>
  <c r="I703" i="9"/>
  <c r="I704" i="9"/>
  <c r="I705" i="9"/>
  <c r="I706" i="9"/>
  <c r="I707" i="9"/>
  <c r="I708" i="9"/>
  <c r="I709" i="9"/>
  <c r="I710" i="9"/>
  <c r="I711" i="9"/>
  <c r="I712" i="9"/>
  <c r="I713" i="9"/>
  <c r="I714" i="9"/>
  <c r="I715" i="9"/>
  <c r="I716" i="9"/>
  <c r="I717" i="9"/>
  <c r="I718" i="9"/>
  <c r="I719" i="9"/>
  <c r="I720" i="9"/>
  <c r="I721" i="9"/>
  <c r="I722" i="9"/>
  <c r="I723" i="9"/>
  <c r="I724" i="9"/>
  <c r="I725" i="9"/>
  <c r="I726" i="9"/>
  <c r="I727" i="9"/>
  <c r="I728" i="9"/>
  <c r="I729" i="9"/>
  <c r="I730" i="9"/>
  <c r="I731" i="9"/>
  <c r="I732" i="9"/>
  <c r="I733" i="9"/>
  <c r="I734" i="9"/>
  <c r="I735" i="9"/>
  <c r="I736" i="9"/>
  <c r="I737" i="9"/>
  <c r="I738" i="9"/>
  <c r="I739" i="9"/>
  <c r="I740" i="9"/>
  <c r="I741" i="9"/>
  <c r="I742" i="9"/>
  <c r="I743" i="9"/>
  <c r="I744" i="9"/>
  <c r="I745" i="9"/>
  <c r="I746" i="9"/>
  <c r="I747" i="9"/>
  <c r="I748" i="9"/>
  <c r="I749" i="9"/>
  <c r="I750" i="9"/>
  <c r="I751" i="9"/>
  <c r="I752" i="9"/>
  <c r="I753" i="9"/>
  <c r="I754" i="9"/>
  <c r="I755" i="9"/>
  <c r="I756" i="9"/>
  <c r="I757" i="9"/>
  <c r="I758" i="9"/>
  <c r="I759" i="9"/>
  <c r="I760" i="9"/>
  <c r="I761" i="9"/>
  <c r="I762" i="9"/>
  <c r="I763" i="9"/>
  <c r="I764" i="9"/>
  <c r="I765" i="9"/>
  <c r="I766" i="9"/>
  <c r="I767" i="9"/>
  <c r="I768" i="9"/>
  <c r="I769" i="9"/>
  <c r="I770" i="9"/>
  <c r="I771" i="9"/>
  <c r="I772" i="9"/>
  <c r="I773" i="9"/>
  <c r="I774" i="9"/>
  <c r="I775" i="9"/>
  <c r="I776" i="9"/>
  <c r="I777" i="9"/>
  <c r="I778" i="9"/>
  <c r="I779" i="9"/>
  <c r="I780" i="9"/>
  <c r="I781" i="9"/>
  <c r="I782" i="9"/>
  <c r="I783" i="9"/>
  <c r="I784" i="9"/>
  <c r="I785" i="9"/>
  <c r="I786" i="9"/>
  <c r="I787" i="9"/>
  <c r="I788" i="9"/>
  <c r="I789" i="9"/>
  <c r="I790" i="9"/>
  <c r="I791" i="9"/>
  <c r="I792" i="9"/>
  <c r="I793" i="9"/>
  <c r="I794" i="9"/>
  <c r="I795" i="9"/>
  <c r="I796" i="9"/>
  <c r="I797" i="9"/>
  <c r="I798" i="9"/>
  <c r="I799" i="9"/>
  <c r="I800" i="9"/>
  <c r="I801" i="9"/>
  <c r="I802" i="9"/>
  <c r="I803" i="9"/>
  <c r="I804" i="9"/>
  <c r="I805" i="9"/>
  <c r="I806" i="9"/>
  <c r="I807" i="9"/>
  <c r="I808" i="9"/>
  <c r="I809" i="9"/>
  <c r="I810" i="9"/>
  <c r="I811" i="9"/>
  <c r="I812" i="9"/>
  <c r="I813" i="9"/>
  <c r="I814" i="9"/>
  <c r="I815" i="9"/>
  <c r="I816" i="9"/>
  <c r="I817" i="9"/>
  <c r="I818" i="9"/>
  <c r="I819" i="9"/>
  <c r="I820" i="9"/>
  <c r="I821" i="9"/>
  <c r="I822" i="9"/>
  <c r="I823" i="9"/>
  <c r="I824" i="9"/>
  <c r="I825" i="9"/>
  <c r="I826" i="9"/>
  <c r="I827" i="9"/>
  <c r="I828" i="9"/>
  <c r="I829" i="9"/>
  <c r="I830" i="9"/>
  <c r="I831" i="9"/>
  <c r="I832" i="9"/>
  <c r="I833" i="9"/>
  <c r="I834" i="9"/>
  <c r="I835" i="9"/>
  <c r="I836" i="9"/>
  <c r="I837" i="9"/>
  <c r="I838" i="9"/>
  <c r="I839" i="9"/>
  <c r="I840" i="9"/>
  <c r="I841" i="9"/>
  <c r="I842" i="9"/>
  <c r="I843" i="9"/>
  <c r="I844" i="9"/>
  <c r="I845" i="9"/>
  <c r="I846" i="9"/>
  <c r="I847" i="9"/>
  <c r="I848" i="9"/>
  <c r="I849" i="9"/>
  <c r="I850" i="9"/>
  <c r="I851" i="9"/>
  <c r="I852" i="9"/>
  <c r="I853" i="9"/>
  <c r="I854" i="9"/>
  <c r="I855" i="9"/>
  <c r="I856" i="9"/>
  <c r="I857" i="9"/>
  <c r="I858" i="9"/>
  <c r="I859" i="9"/>
  <c r="I860" i="9"/>
  <c r="I861" i="9"/>
  <c r="I862" i="9"/>
  <c r="I863" i="9"/>
  <c r="I864" i="9"/>
  <c r="I865" i="9"/>
  <c r="I866" i="9"/>
  <c r="I867" i="9"/>
  <c r="I868" i="9"/>
  <c r="I869" i="9"/>
  <c r="I870" i="9"/>
  <c r="I871" i="9"/>
  <c r="I872" i="9"/>
  <c r="I873" i="9"/>
  <c r="I874" i="9"/>
  <c r="I875" i="9"/>
  <c r="I876" i="9"/>
  <c r="I877" i="9"/>
  <c r="I878" i="9"/>
  <c r="I879" i="9"/>
  <c r="I880" i="9"/>
  <c r="I881" i="9"/>
  <c r="I882" i="9"/>
  <c r="I883" i="9"/>
  <c r="I884" i="9"/>
  <c r="I885" i="9"/>
  <c r="I886" i="9"/>
  <c r="I887" i="9"/>
  <c r="I888" i="9"/>
  <c r="I889" i="9"/>
  <c r="I890" i="9"/>
  <c r="I891" i="9"/>
  <c r="I892" i="9"/>
  <c r="I893" i="9"/>
  <c r="I894" i="9"/>
  <c r="I895" i="9"/>
  <c r="I896" i="9"/>
  <c r="I897" i="9"/>
  <c r="I898" i="9"/>
  <c r="I899" i="9"/>
  <c r="I900" i="9"/>
  <c r="I901" i="9"/>
  <c r="I902" i="9"/>
  <c r="I903" i="9"/>
  <c r="I904" i="9"/>
  <c r="I905" i="9"/>
  <c r="I906" i="9"/>
  <c r="I907" i="9"/>
  <c r="I908" i="9"/>
  <c r="I909" i="9"/>
  <c r="I910" i="9"/>
  <c r="I911" i="9"/>
  <c r="I912" i="9"/>
  <c r="I913" i="9"/>
  <c r="I914" i="9"/>
  <c r="I915" i="9"/>
  <c r="I916" i="9"/>
  <c r="I917" i="9"/>
  <c r="I32" i="9"/>
  <c r="I918" i="9"/>
  <c r="I33" i="9"/>
  <c r="I919" i="9"/>
  <c r="I920" i="9"/>
  <c r="I921" i="9"/>
  <c r="I922" i="9"/>
  <c r="I923" i="9"/>
  <c r="I924" i="9"/>
  <c r="I925" i="9"/>
  <c r="I926" i="9"/>
  <c r="I927" i="9"/>
  <c r="I928" i="9"/>
  <c r="I929" i="9"/>
  <c r="I930" i="9"/>
  <c r="I931" i="9"/>
  <c r="I932" i="9"/>
  <c r="I933" i="9"/>
  <c r="I934" i="9"/>
  <c r="I935" i="9"/>
  <c r="I936" i="9"/>
  <c r="I937" i="9"/>
  <c r="I938" i="9"/>
  <c r="I939" i="9"/>
  <c r="I940" i="9"/>
  <c r="I941" i="9"/>
  <c r="I942" i="9"/>
  <c r="I943" i="9"/>
  <c r="I944" i="9"/>
  <c r="I945" i="9"/>
  <c r="I946" i="9"/>
  <c r="I947" i="9"/>
  <c r="I948" i="9"/>
  <c r="I949" i="9"/>
  <c r="I34" i="9"/>
  <c r="I950" i="9"/>
  <c r="I951" i="9"/>
  <c r="I952" i="9"/>
  <c r="I953" i="9"/>
  <c r="I954" i="9"/>
  <c r="I955" i="9"/>
  <c r="I956" i="9"/>
  <c r="I957" i="9"/>
  <c r="I958" i="9"/>
  <c r="I959" i="9"/>
  <c r="I960" i="9"/>
  <c r="I961" i="9"/>
  <c r="I962" i="9"/>
  <c r="I963" i="9"/>
  <c r="I964" i="9"/>
  <c r="I965" i="9"/>
  <c r="I966" i="9"/>
  <c r="I967" i="9"/>
  <c r="I968" i="9"/>
  <c r="I969" i="9"/>
  <c r="I970" i="9"/>
  <c r="I971" i="9"/>
  <c r="I972" i="9"/>
  <c r="I973" i="9"/>
  <c r="I974" i="9"/>
  <c r="I975" i="9"/>
  <c r="I976" i="9"/>
  <c r="I977" i="9"/>
  <c r="I978" i="9"/>
  <c r="I979" i="9"/>
  <c r="I980" i="9"/>
  <c r="I981" i="9"/>
  <c r="I982" i="9"/>
  <c r="I983" i="9"/>
  <c r="I984" i="9"/>
  <c r="I985" i="9"/>
  <c r="I986" i="9"/>
  <c r="I987" i="9"/>
  <c r="I988" i="9"/>
  <c r="I989" i="9"/>
  <c r="I990" i="9"/>
  <c r="I991" i="9"/>
  <c r="I992" i="9"/>
  <c r="I993" i="9"/>
  <c r="I994" i="9"/>
  <c r="I995" i="9"/>
  <c r="I996" i="9"/>
  <c r="I997" i="9"/>
  <c r="I998" i="9"/>
  <c r="I999" i="9"/>
  <c r="I1000" i="9"/>
  <c r="I1001" i="9"/>
  <c r="I1002" i="9"/>
  <c r="I1003" i="9"/>
  <c r="I1004" i="9"/>
  <c r="I1005" i="9"/>
  <c r="I1006" i="9"/>
  <c r="I1007" i="9"/>
  <c r="I1008" i="9"/>
  <c r="I1009" i="9"/>
  <c r="I1010" i="9"/>
  <c r="I1011" i="9"/>
  <c r="I1012" i="9"/>
  <c r="I1013" i="9"/>
  <c r="I1014" i="9"/>
  <c r="I1015" i="9"/>
  <c r="I1016" i="9"/>
  <c r="I1017" i="9"/>
  <c r="I1018" i="9"/>
  <c r="I1019" i="9"/>
  <c r="I1020" i="9"/>
  <c r="I1021" i="9"/>
  <c r="I1022" i="9"/>
  <c r="I1023" i="9"/>
  <c r="I1024" i="9"/>
  <c r="I1025" i="9"/>
  <c r="I1026" i="9"/>
  <c r="I1027" i="9"/>
  <c r="I1028" i="9"/>
  <c r="I1029" i="9"/>
  <c r="I1030" i="9"/>
  <c r="I1031" i="9"/>
  <c r="I1032" i="9"/>
  <c r="I1033" i="9"/>
  <c r="I1034" i="9"/>
  <c r="I1035" i="9"/>
  <c r="I1036" i="9"/>
  <c r="I1037" i="9"/>
  <c r="I1038" i="9"/>
  <c r="I1039" i="9"/>
  <c r="I1040" i="9"/>
  <c r="I1041" i="9"/>
  <c r="I1042" i="9"/>
  <c r="I1043" i="9"/>
  <c r="I1044" i="9"/>
  <c r="I1045" i="9"/>
  <c r="I1046" i="9"/>
  <c r="I1047" i="9"/>
  <c r="I1048" i="9"/>
  <c r="I1049" i="9"/>
  <c r="I1050" i="9"/>
  <c r="I1051" i="9"/>
  <c r="I1052" i="9"/>
  <c r="I1053" i="9"/>
  <c r="I1054" i="9"/>
  <c r="I1055" i="9"/>
  <c r="I1056" i="9"/>
  <c r="I1057" i="9"/>
  <c r="I1058" i="9"/>
  <c r="I1059" i="9"/>
  <c r="I1060" i="9"/>
  <c r="I1061" i="9"/>
  <c r="I1062" i="9"/>
  <c r="I1063" i="9"/>
  <c r="I1064" i="9"/>
  <c r="I1065" i="9"/>
  <c r="I1066" i="9"/>
  <c r="I1067" i="9"/>
  <c r="I1068" i="9"/>
  <c r="I1069" i="9"/>
  <c r="I1070" i="9"/>
  <c r="I1071" i="9"/>
  <c r="I1072" i="9"/>
  <c r="I1073" i="9"/>
  <c r="I1074" i="9"/>
  <c r="I1075" i="9"/>
  <c r="I1076" i="9"/>
  <c r="I36" i="9"/>
  <c r="I1077" i="9"/>
  <c r="I1078" i="9"/>
  <c r="I1079" i="9"/>
  <c r="I1080" i="9"/>
  <c r="I1081" i="9"/>
  <c r="I1082" i="9"/>
  <c r="I1083" i="9"/>
  <c r="I1084" i="9"/>
  <c r="I37" i="9"/>
  <c r="I1085" i="9"/>
  <c r="I1086" i="9"/>
  <c r="I1087" i="9"/>
  <c r="I1088" i="9"/>
  <c r="I1089" i="9"/>
  <c r="I1090" i="9"/>
  <c r="I1091" i="9"/>
  <c r="I1092" i="9"/>
  <c r="I1093" i="9"/>
  <c r="I38" i="9"/>
  <c r="I1094" i="9"/>
  <c r="I1095" i="9"/>
  <c r="I1096" i="9"/>
  <c r="I1097" i="9"/>
  <c r="I1098" i="9"/>
  <c r="I1099" i="9"/>
  <c r="I1100" i="9"/>
  <c r="I1101" i="9"/>
  <c r="I1102" i="9"/>
  <c r="I1103" i="9"/>
  <c r="I1104" i="9"/>
  <c r="I1105" i="9"/>
  <c r="I1106" i="9"/>
  <c r="I1107" i="9"/>
  <c r="I1108" i="9"/>
  <c r="I35" i="9"/>
  <c r="I1109" i="9"/>
  <c r="I1110" i="9"/>
  <c r="I1111" i="9"/>
  <c r="I1112" i="9"/>
  <c r="I1113" i="9"/>
  <c r="I1114" i="9"/>
  <c r="I1115" i="9"/>
  <c r="I1116" i="9"/>
  <c r="I1117" i="9"/>
  <c r="I1118" i="9"/>
  <c r="I1119" i="9"/>
  <c r="I1120" i="9"/>
  <c r="I1121" i="9"/>
  <c r="I1122" i="9"/>
  <c r="I1123" i="9"/>
  <c r="I1124" i="9"/>
  <c r="I1125" i="9"/>
  <c r="I1126" i="9"/>
  <c r="I1127" i="9"/>
  <c r="I1128" i="9"/>
  <c r="I1129" i="9"/>
  <c r="I1130" i="9"/>
  <c r="I1131" i="9"/>
  <c r="I1132" i="9"/>
  <c r="I1133" i="9"/>
  <c r="I1134" i="9"/>
  <c r="I1135" i="9"/>
  <c r="I1136" i="9"/>
  <c r="I1137" i="9"/>
  <c r="I1138" i="9"/>
  <c r="I1139" i="9"/>
  <c r="I1140" i="9"/>
  <c r="I1141" i="9"/>
  <c r="I1142" i="9"/>
  <c r="I1143" i="9"/>
  <c r="I1144" i="9"/>
  <c r="I1145" i="9"/>
  <c r="I1146" i="9"/>
  <c r="I1147" i="9"/>
  <c r="I1148" i="9"/>
  <c r="I1149" i="9"/>
  <c r="I1150" i="9"/>
  <c r="I1151" i="9"/>
  <c r="I1152" i="9"/>
  <c r="I1153" i="9"/>
  <c r="I1154" i="9"/>
  <c r="I1155" i="9"/>
  <c r="I1156" i="9"/>
  <c r="I1157" i="9"/>
  <c r="I1158" i="9"/>
  <c r="I1159" i="9"/>
  <c r="I1160" i="9"/>
  <c r="I1161" i="9"/>
  <c r="I1162" i="9"/>
  <c r="I1163" i="9"/>
  <c r="I1164" i="9"/>
  <c r="I1165" i="9"/>
  <c r="I1166" i="9"/>
  <c r="I1167" i="9"/>
  <c r="I1168" i="9"/>
  <c r="I1169" i="9"/>
  <c r="I1170" i="9"/>
  <c r="I1171" i="9"/>
  <c r="I1172" i="9"/>
  <c r="I1173" i="9"/>
  <c r="I1174" i="9"/>
  <c r="I1175" i="9"/>
  <c r="I1176" i="9"/>
  <c r="I1177" i="9"/>
  <c r="I1178" i="9"/>
  <c r="I1179" i="9"/>
  <c r="I1180" i="9"/>
  <c r="I1181" i="9"/>
  <c r="I1182" i="9"/>
  <c r="I1183" i="9"/>
  <c r="I1184" i="9"/>
  <c r="I1185" i="9"/>
  <c r="I1186" i="9"/>
  <c r="I1187" i="9"/>
  <c r="I1188" i="9"/>
  <c r="I1189" i="9"/>
  <c r="I1190" i="9"/>
  <c r="I1191" i="9"/>
  <c r="I1192" i="9"/>
  <c r="I1193" i="9"/>
  <c r="I1194" i="9"/>
  <c r="I1195" i="9"/>
  <c r="I1196" i="9"/>
  <c r="I1197" i="9"/>
  <c r="I1198" i="9"/>
  <c r="I1199" i="9"/>
  <c r="I1200" i="9"/>
  <c r="I1201" i="9"/>
  <c r="I1202" i="9"/>
  <c r="I1203" i="9"/>
  <c r="I1204" i="9"/>
  <c r="I1205" i="9"/>
  <c r="I1206" i="9"/>
  <c r="I1207" i="9"/>
  <c r="I1208" i="9"/>
  <c r="I1209" i="9"/>
  <c r="I1210" i="9"/>
  <c r="I1211" i="9"/>
  <c r="I1212" i="9"/>
  <c r="I1213" i="9"/>
  <c r="I1214" i="9"/>
  <c r="I1215" i="9"/>
  <c r="I1216" i="9"/>
  <c r="I1217" i="9"/>
  <c r="I1218" i="9"/>
  <c r="I1219" i="9"/>
  <c r="I1220" i="9"/>
  <c r="I1221" i="9"/>
  <c r="I1222" i="9"/>
  <c r="I1223" i="9"/>
  <c r="I1224" i="9"/>
  <c r="I1225" i="9"/>
  <c r="I1226" i="9"/>
  <c r="I1227" i="9"/>
  <c r="I1228" i="9"/>
  <c r="I1229" i="9"/>
  <c r="I1230" i="9"/>
  <c r="I1231" i="9"/>
  <c r="I1232" i="9"/>
  <c r="I1233" i="9"/>
  <c r="I1234" i="9"/>
  <c r="I1235" i="9"/>
  <c r="I1236" i="9"/>
  <c r="I1237" i="9"/>
  <c r="I5" i="9"/>
  <c r="I1238" i="9"/>
  <c r="I1239" i="9"/>
  <c r="I1240" i="9"/>
  <c r="I1241" i="9"/>
  <c r="I1242" i="9"/>
  <c r="I1243" i="9"/>
  <c r="I1244" i="9"/>
  <c r="I1245" i="9"/>
  <c r="I1246" i="9"/>
  <c r="I1247" i="9"/>
  <c r="I1248" i="9"/>
  <c r="I1249" i="9"/>
  <c r="I1250" i="9"/>
  <c r="I1251" i="9"/>
  <c r="I1252" i="9"/>
  <c r="I1253" i="9"/>
  <c r="I1254" i="9"/>
  <c r="I1255" i="9"/>
  <c r="I1256" i="9"/>
  <c r="I1257" i="9"/>
  <c r="I1258" i="9"/>
  <c r="I1259" i="9"/>
  <c r="I1260" i="9"/>
  <c r="I1261" i="9"/>
  <c r="I1262" i="9"/>
  <c r="I1263" i="9"/>
  <c r="I1264" i="9"/>
  <c r="I1265" i="9"/>
  <c r="I1266" i="9"/>
  <c r="I1267" i="9"/>
  <c r="I1268" i="9"/>
  <c r="I1269" i="9"/>
  <c r="I1270" i="9"/>
  <c r="I1271" i="9"/>
  <c r="I1272" i="9"/>
  <c r="I1273" i="9"/>
  <c r="I1274" i="9"/>
  <c r="I1275" i="9"/>
  <c r="I1276" i="9"/>
  <c r="I1277" i="9"/>
  <c r="I1278" i="9"/>
  <c r="I1279" i="9"/>
  <c r="I1280" i="9"/>
  <c r="I1281" i="9"/>
  <c r="I1282" i="9"/>
  <c r="I1283" i="9"/>
  <c r="I1284" i="9"/>
  <c r="I1285" i="9"/>
  <c r="I1286" i="9"/>
  <c r="I1287" i="9"/>
  <c r="I1288" i="9"/>
  <c r="I1289" i="9"/>
  <c r="I1290" i="9"/>
  <c r="I1291" i="9"/>
  <c r="I1292" i="9"/>
  <c r="I1293" i="9"/>
  <c r="I1294" i="9"/>
  <c r="I1295" i="9"/>
  <c r="I1296" i="9"/>
  <c r="I1297" i="9"/>
  <c r="I1298" i="9"/>
  <c r="I1299" i="9"/>
  <c r="I1300" i="9"/>
  <c r="I1301" i="9"/>
  <c r="I1302" i="9"/>
  <c r="I1303" i="9"/>
  <c r="I1304" i="9"/>
  <c r="I1305" i="9"/>
  <c r="I1306" i="9"/>
  <c r="I1307" i="9"/>
  <c r="I1308" i="9"/>
  <c r="I1309" i="9"/>
  <c r="I1310" i="9"/>
  <c r="I1311" i="9"/>
  <c r="I1312" i="9"/>
  <c r="I1313" i="9"/>
  <c r="I1314" i="9"/>
  <c r="I1315" i="9"/>
  <c r="I1316" i="9"/>
  <c r="I1317" i="9"/>
  <c r="I1318" i="9"/>
  <c r="I1319" i="9"/>
  <c r="I1320" i="9"/>
  <c r="I1321" i="9"/>
  <c r="I1322" i="9"/>
  <c r="I1323" i="9"/>
  <c r="I1324" i="9"/>
  <c r="I1325" i="9"/>
  <c r="I1326" i="9"/>
  <c r="I1327" i="9"/>
  <c r="I1328" i="9"/>
  <c r="I1329" i="9"/>
  <c r="I1330" i="9"/>
  <c r="I1331" i="9"/>
  <c r="I1332" i="9"/>
  <c r="I1333" i="9"/>
  <c r="I1334" i="9"/>
  <c r="I1335" i="9"/>
  <c r="I1336" i="9"/>
  <c r="I1337" i="9"/>
  <c r="I1338" i="9"/>
  <c r="I1339" i="9"/>
  <c r="I1340" i="9"/>
  <c r="I1341" i="9"/>
  <c r="I1342" i="9"/>
  <c r="I1343" i="9"/>
  <c r="I1344" i="9"/>
  <c r="I1345" i="9"/>
  <c r="I1346" i="9"/>
  <c r="I1347" i="9"/>
  <c r="I1348" i="9"/>
  <c r="I1349" i="9"/>
  <c r="I1350" i="9"/>
  <c r="I1351" i="9"/>
  <c r="I1352" i="9"/>
  <c r="I1353" i="9"/>
  <c r="I1354" i="9"/>
  <c r="I1355" i="9"/>
  <c r="I1356" i="9"/>
  <c r="I1357" i="9"/>
  <c r="I1358" i="9"/>
  <c r="I1359" i="9"/>
  <c r="I1360" i="9"/>
  <c r="I1361" i="9"/>
  <c r="I1362" i="9"/>
  <c r="I1363" i="9"/>
  <c r="I1364" i="9"/>
  <c r="I1365" i="9"/>
  <c r="I1366" i="9"/>
  <c r="I1367" i="9"/>
  <c r="I1368" i="9"/>
  <c r="I1369" i="9"/>
  <c r="I1370" i="9"/>
  <c r="I1371" i="9"/>
  <c r="I1372" i="9"/>
  <c r="I1373" i="9"/>
  <c r="I1374" i="9"/>
  <c r="I1375" i="9"/>
  <c r="I1376" i="9"/>
  <c r="I1377" i="9"/>
  <c r="I1378" i="9"/>
  <c r="I1379" i="9"/>
  <c r="I1380" i="9"/>
  <c r="I1381" i="9"/>
  <c r="I1382" i="9"/>
  <c r="I1383" i="9"/>
  <c r="I1384" i="9"/>
  <c r="I1385" i="9"/>
  <c r="I1386" i="9"/>
  <c r="I1387" i="9"/>
  <c r="I1388" i="9"/>
  <c r="I1389" i="9"/>
  <c r="I1390" i="9"/>
  <c r="I1391" i="9"/>
  <c r="I1392" i="9"/>
  <c r="I1393" i="9"/>
  <c r="I1394" i="9"/>
  <c r="I1395" i="9"/>
  <c r="I1396" i="9"/>
  <c r="I1397" i="9"/>
  <c r="I1398" i="9"/>
  <c r="I1399" i="9"/>
  <c r="I1400" i="9"/>
  <c r="I1401" i="9"/>
  <c r="I1402" i="9"/>
  <c r="I1403" i="9"/>
  <c r="I1404" i="9"/>
  <c r="I1405" i="9"/>
  <c r="I1406" i="9"/>
  <c r="I1407" i="9"/>
  <c r="I1408" i="9"/>
  <c r="I1409" i="9"/>
  <c r="I1410" i="9"/>
  <c r="I1411" i="9"/>
  <c r="I1412" i="9"/>
  <c r="I1413" i="9"/>
  <c r="I1414" i="9"/>
  <c r="I1415" i="9"/>
  <c r="I1416" i="9"/>
  <c r="I1417" i="9"/>
  <c r="I1418" i="9"/>
  <c r="I1419" i="9"/>
  <c r="I1420" i="9"/>
  <c r="I1421" i="9"/>
  <c r="I1422" i="9"/>
  <c r="I1423" i="9"/>
  <c r="I1424" i="9"/>
  <c r="I1425" i="9"/>
  <c r="I1426" i="9"/>
  <c r="I1427" i="9"/>
  <c r="I1428" i="9"/>
  <c r="I1429" i="9"/>
  <c r="I1430" i="9"/>
  <c r="I1431" i="9"/>
  <c r="I1432" i="9"/>
  <c r="I1433" i="9"/>
  <c r="I1434" i="9"/>
  <c r="I1435" i="9"/>
  <c r="I1436" i="9"/>
  <c r="I1437" i="9"/>
  <c r="I1438" i="9"/>
  <c r="I1439" i="9"/>
  <c r="I1440" i="9"/>
  <c r="J39" i="9"/>
  <c r="J40" i="9"/>
  <c r="J41" i="9"/>
  <c r="J42" i="9"/>
  <c r="J43" i="9"/>
  <c r="J2" i="9"/>
  <c r="J44" i="9"/>
  <c r="J45" i="9"/>
  <c r="J46" i="9"/>
  <c r="J47" i="9"/>
  <c r="J3" i="9"/>
  <c r="J48" i="9"/>
  <c r="J49" i="9"/>
  <c r="J50" i="9"/>
  <c r="J4" i="9"/>
  <c r="J51" i="9"/>
  <c r="J52" i="9"/>
  <c r="J53" i="9"/>
  <c r="J54" i="9"/>
  <c r="J55" i="9"/>
  <c r="J56" i="9"/>
  <c r="J57" i="9"/>
  <c r="J58" i="9"/>
  <c r="J6" i="9"/>
  <c r="J59" i="9"/>
  <c r="J60" i="9"/>
  <c r="J61" i="9"/>
  <c r="J62" i="9"/>
  <c r="J63" i="9"/>
  <c r="J64" i="9"/>
  <c r="J65" i="9"/>
  <c r="J7" i="9"/>
  <c r="J66" i="9"/>
  <c r="J67" i="9"/>
  <c r="J68" i="9"/>
  <c r="J69" i="9"/>
  <c r="J70" i="9"/>
  <c r="J71" i="9"/>
  <c r="J72" i="9"/>
  <c r="J73" i="9"/>
  <c r="J74" i="9"/>
  <c r="J9" i="9"/>
  <c r="J75" i="9"/>
  <c r="J76" i="9"/>
  <c r="J77" i="9"/>
  <c r="J78" i="9"/>
  <c r="J79" i="9"/>
  <c r="J10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17" i="9"/>
  <c r="J203" i="9"/>
  <c r="J204" i="9"/>
  <c r="J11" i="9"/>
  <c r="J205" i="9"/>
  <c r="J206" i="9"/>
  <c r="J207" i="9"/>
  <c r="J12" i="9"/>
  <c r="J208" i="9"/>
  <c r="J209" i="9"/>
  <c r="J13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14" i="9"/>
  <c r="J15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16" i="9"/>
  <c r="J247" i="9"/>
  <c r="J248" i="9"/>
  <c r="J18" i="9"/>
  <c r="J249" i="9"/>
  <c r="J250" i="9"/>
  <c r="J251" i="9"/>
  <c r="J252" i="9"/>
  <c r="J253" i="9"/>
  <c r="J254" i="9"/>
  <c r="J255" i="9"/>
  <c r="J256" i="9"/>
  <c r="J257" i="9"/>
  <c r="J19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0" i="9"/>
  <c r="J281" i="9"/>
  <c r="J282" i="9"/>
  <c r="J283" i="9"/>
  <c r="J284" i="9"/>
  <c r="J285" i="9"/>
  <c r="J21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2" i="9"/>
  <c r="J298" i="9"/>
  <c r="J299" i="9"/>
  <c r="J300" i="9"/>
  <c r="J301" i="9"/>
  <c r="J302" i="9"/>
  <c r="J303" i="9"/>
  <c r="J304" i="9"/>
  <c r="J305" i="9"/>
  <c r="J306" i="9"/>
  <c r="J307" i="9"/>
  <c r="J23" i="9"/>
  <c r="J308" i="9"/>
  <c r="J309" i="9"/>
  <c r="J310" i="9"/>
  <c r="J311" i="9"/>
  <c r="J312" i="9"/>
  <c r="J24" i="9"/>
  <c r="J313" i="9"/>
  <c r="J314" i="9"/>
  <c r="J315" i="9"/>
  <c r="J316" i="9"/>
  <c r="J317" i="9"/>
  <c r="J318" i="9"/>
  <c r="J25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26" i="9"/>
  <c r="J348" i="9"/>
  <c r="J349" i="9"/>
  <c r="J350" i="9"/>
  <c r="J351" i="9"/>
  <c r="J352" i="9"/>
  <c r="J353" i="9"/>
  <c r="J354" i="9"/>
  <c r="J27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28" i="9"/>
  <c r="J374" i="9"/>
  <c r="J375" i="9"/>
  <c r="J29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0" i="9"/>
  <c r="J396" i="9"/>
  <c r="J397" i="9"/>
  <c r="J398" i="9"/>
  <c r="J399" i="9"/>
  <c r="J400" i="9"/>
  <c r="J31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8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32" i="9"/>
  <c r="J918" i="9"/>
  <c r="J33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34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36" i="9"/>
  <c r="J1077" i="9"/>
  <c r="J1078" i="9"/>
  <c r="J1079" i="9"/>
  <c r="J1080" i="9"/>
  <c r="J1081" i="9"/>
  <c r="J1082" i="9"/>
  <c r="J1083" i="9"/>
  <c r="J1084" i="9"/>
  <c r="J37" i="9"/>
  <c r="J1085" i="9"/>
  <c r="J1086" i="9"/>
  <c r="J1087" i="9"/>
  <c r="J1088" i="9"/>
  <c r="J1089" i="9"/>
  <c r="J1090" i="9"/>
  <c r="J1091" i="9"/>
  <c r="J1092" i="9"/>
  <c r="J1093" i="9"/>
  <c r="J38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35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5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K39" i="9"/>
  <c r="K40" i="9"/>
  <c r="K41" i="9"/>
  <c r="K42" i="9"/>
  <c r="K43" i="9"/>
  <c r="K2" i="9"/>
  <c r="K44" i="9"/>
  <c r="K45" i="9"/>
  <c r="K46" i="9"/>
  <c r="K47" i="9"/>
  <c r="K3" i="9"/>
  <c r="K48" i="9"/>
  <c r="K49" i="9"/>
  <c r="K50" i="9"/>
  <c r="K4" i="9"/>
  <c r="K51" i="9"/>
  <c r="K52" i="9"/>
  <c r="K53" i="9"/>
  <c r="K54" i="9"/>
  <c r="K55" i="9"/>
  <c r="K56" i="9"/>
  <c r="K57" i="9"/>
  <c r="K58" i="9"/>
  <c r="K6" i="9"/>
  <c r="K59" i="9"/>
  <c r="K60" i="9"/>
  <c r="K61" i="9"/>
  <c r="K62" i="9"/>
  <c r="K63" i="9"/>
  <c r="K64" i="9"/>
  <c r="K65" i="9"/>
  <c r="K7" i="9"/>
  <c r="K66" i="9"/>
  <c r="K67" i="9"/>
  <c r="K68" i="9"/>
  <c r="K69" i="9"/>
  <c r="K70" i="9"/>
  <c r="K71" i="9"/>
  <c r="K72" i="9"/>
  <c r="K73" i="9"/>
  <c r="K74" i="9"/>
  <c r="K9" i="9"/>
  <c r="K75" i="9"/>
  <c r="K76" i="9"/>
  <c r="K77" i="9"/>
  <c r="K78" i="9"/>
  <c r="K79" i="9"/>
  <c r="K10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17" i="9"/>
  <c r="K203" i="9"/>
  <c r="K204" i="9"/>
  <c r="K11" i="9"/>
  <c r="K205" i="9"/>
  <c r="K206" i="9"/>
  <c r="K207" i="9"/>
  <c r="K12" i="9"/>
  <c r="K208" i="9"/>
  <c r="K209" i="9"/>
  <c r="K13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14" i="9"/>
  <c r="K15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16" i="9"/>
  <c r="K247" i="9"/>
  <c r="K248" i="9"/>
  <c r="K18" i="9"/>
  <c r="K249" i="9"/>
  <c r="K250" i="9"/>
  <c r="K251" i="9"/>
  <c r="K252" i="9"/>
  <c r="K253" i="9"/>
  <c r="K254" i="9"/>
  <c r="K255" i="9"/>
  <c r="K256" i="9"/>
  <c r="K257" i="9"/>
  <c r="K19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0" i="9"/>
  <c r="K281" i="9"/>
  <c r="K282" i="9"/>
  <c r="K283" i="9"/>
  <c r="K284" i="9"/>
  <c r="K285" i="9"/>
  <c r="K21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2" i="9"/>
  <c r="K298" i="9"/>
  <c r="K299" i="9"/>
  <c r="K300" i="9"/>
  <c r="K301" i="9"/>
  <c r="K302" i="9"/>
  <c r="K303" i="9"/>
  <c r="K304" i="9"/>
  <c r="K305" i="9"/>
  <c r="K306" i="9"/>
  <c r="K307" i="9"/>
  <c r="K23" i="9"/>
  <c r="K308" i="9"/>
  <c r="K309" i="9"/>
  <c r="K310" i="9"/>
  <c r="K311" i="9"/>
  <c r="K312" i="9"/>
  <c r="K24" i="9"/>
  <c r="K313" i="9"/>
  <c r="K314" i="9"/>
  <c r="K315" i="9"/>
  <c r="K316" i="9"/>
  <c r="K317" i="9"/>
  <c r="K318" i="9"/>
  <c r="K25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26" i="9"/>
  <c r="K348" i="9"/>
  <c r="K349" i="9"/>
  <c r="K350" i="9"/>
  <c r="K351" i="9"/>
  <c r="K352" i="9"/>
  <c r="K353" i="9"/>
  <c r="K354" i="9"/>
  <c r="K27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28" i="9"/>
  <c r="K374" i="9"/>
  <c r="K375" i="9"/>
  <c r="K29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0" i="9"/>
  <c r="K396" i="9"/>
  <c r="K397" i="9"/>
  <c r="K398" i="9"/>
  <c r="K399" i="9"/>
  <c r="K400" i="9"/>
  <c r="K31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K544" i="9"/>
  <c r="K545" i="9"/>
  <c r="K546" i="9"/>
  <c r="K547" i="9"/>
  <c r="K548" i="9"/>
  <c r="K549" i="9"/>
  <c r="K550" i="9"/>
  <c r="K551" i="9"/>
  <c r="K552" i="9"/>
  <c r="K553" i="9"/>
  <c r="K554" i="9"/>
  <c r="K555" i="9"/>
  <c r="K556" i="9"/>
  <c r="K557" i="9"/>
  <c r="K558" i="9"/>
  <c r="K559" i="9"/>
  <c r="K560" i="9"/>
  <c r="K561" i="9"/>
  <c r="K562" i="9"/>
  <c r="K563" i="9"/>
  <c r="K564" i="9"/>
  <c r="K565" i="9"/>
  <c r="K566" i="9"/>
  <c r="K567" i="9"/>
  <c r="K568" i="9"/>
  <c r="K569" i="9"/>
  <c r="K570" i="9"/>
  <c r="K571" i="9"/>
  <c r="K572" i="9"/>
  <c r="K573" i="9"/>
  <c r="K574" i="9"/>
  <c r="K575" i="9"/>
  <c r="K576" i="9"/>
  <c r="K577" i="9"/>
  <c r="K578" i="9"/>
  <c r="K579" i="9"/>
  <c r="K580" i="9"/>
  <c r="K581" i="9"/>
  <c r="K582" i="9"/>
  <c r="K583" i="9"/>
  <c r="K584" i="9"/>
  <c r="K585" i="9"/>
  <c r="K586" i="9"/>
  <c r="K587" i="9"/>
  <c r="K588" i="9"/>
  <c r="K589" i="9"/>
  <c r="K590" i="9"/>
  <c r="K591" i="9"/>
  <c r="K592" i="9"/>
  <c r="K593" i="9"/>
  <c r="K594" i="9"/>
  <c r="K595" i="9"/>
  <c r="K596" i="9"/>
  <c r="K597" i="9"/>
  <c r="K598" i="9"/>
  <c r="K599" i="9"/>
  <c r="K600" i="9"/>
  <c r="K601" i="9"/>
  <c r="K602" i="9"/>
  <c r="K603" i="9"/>
  <c r="K604" i="9"/>
  <c r="K605" i="9"/>
  <c r="K606" i="9"/>
  <c r="K607" i="9"/>
  <c r="K608" i="9"/>
  <c r="K609" i="9"/>
  <c r="K610" i="9"/>
  <c r="K611" i="9"/>
  <c r="K612" i="9"/>
  <c r="K613" i="9"/>
  <c r="K614" i="9"/>
  <c r="K615" i="9"/>
  <c r="K616" i="9"/>
  <c r="K617" i="9"/>
  <c r="K618" i="9"/>
  <c r="K619" i="9"/>
  <c r="K620" i="9"/>
  <c r="K621" i="9"/>
  <c r="K622" i="9"/>
  <c r="K623" i="9"/>
  <c r="K624" i="9"/>
  <c r="K625" i="9"/>
  <c r="K626" i="9"/>
  <c r="K627" i="9"/>
  <c r="K628" i="9"/>
  <c r="K629" i="9"/>
  <c r="K630" i="9"/>
  <c r="K631" i="9"/>
  <c r="K632" i="9"/>
  <c r="K8" i="9"/>
  <c r="K633" i="9"/>
  <c r="K634" i="9"/>
  <c r="K635" i="9"/>
  <c r="K636" i="9"/>
  <c r="K637" i="9"/>
  <c r="K638" i="9"/>
  <c r="K639" i="9"/>
  <c r="K640" i="9"/>
  <c r="K641" i="9"/>
  <c r="K642" i="9"/>
  <c r="K643" i="9"/>
  <c r="K644" i="9"/>
  <c r="K645" i="9"/>
  <c r="K646" i="9"/>
  <c r="K647" i="9"/>
  <c r="K648" i="9"/>
  <c r="K649" i="9"/>
  <c r="K650" i="9"/>
  <c r="K651" i="9"/>
  <c r="K652" i="9"/>
  <c r="K653" i="9"/>
  <c r="K654" i="9"/>
  <c r="K655" i="9"/>
  <c r="K656" i="9"/>
  <c r="K657" i="9"/>
  <c r="K658" i="9"/>
  <c r="K659" i="9"/>
  <c r="K660" i="9"/>
  <c r="K661" i="9"/>
  <c r="K662" i="9"/>
  <c r="K663" i="9"/>
  <c r="K664" i="9"/>
  <c r="K665" i="9"/>
  <c r="K666" i="9"/>
  <c r="K667" i="9"/>
  <c r="K668" i="9"/>
  <c r="K669" i="9"/>
  <c r="K670" i="9"/>
  <c r="K671" i="9"/>
  <c r="K672" i="9"/>
  <c r="K673" i="9"/>
  <c r="K674" i="9"/>
  <c r="K675" i="9"/>
  <c r="K676" i="9"/>
  <c r="K677" i="9"/>
  <c r="K678" i="9"/>
  <c r="K679" i="9"/>
  <c r="K680" i="9"/>
  <c r="K681" i="9"/>
  <c r="K682" i="9"/>
  <c r="K683" i="9"/>
  <c r="K684" i="9"/>
  <c r="K685" i="9"/>
  <c r="K686" i="9"/>
  <c r="K687" i="9"/>
  <c r="K688" i="9"/>
  <c r="K689" i="9"/>
  <c r="K690" i="9"/>
  <c r="K691" i="9"/>
  <c r="K692" i="9"/>
  <c r="K693" i="9"/>
  <c r="K694" i="9"/>
  <c r="K695" i="9"/>
  <c r="K696" i="9"/>
  <c r="K697" i="9"/>
  <c r="K698" i="9"/>
  <c r="K699" i="9"/>
  <c r="K700" i="9"/>
  <c r="K701" i="9"/>
  <c r="K702" i="9"/>
  <c r="K703" i="9"/>
  <c r="K704" i="9"/>
  <c r="K705" i="9"/>
  <c r="K706" i="9"/>
  <c r="K707" i="9"/>
  <c r="K708" i="9"/>
  <c r="K709" i="9"/>
  <c r="K710" i="9"/>
  <c r="K711" i="9"/>
  <c r="K712" i="9"/>
  <c r="K713" i="9"/>
  <c r="K714" i="9"/>
  <c r="K715" i="9"/>
  <c r="K716" i="9"/>
  <c r="K717" i="9"/>
  <c r="K718" i="9"/>
  <c r="K719" i="9"/>
  <c r="K720" i="9"/>
  <c r="K721" i="9"/>
  <c r="K722" i="9"/>
  <c r="K723" i="9"/>
  <c r="K724" i="9"/>
  <c r="K725" i="9"/>
  <c r="K726" i="9"/>
  <c r="K727" i="9"/>
  <c r="K728" i="9"/>
  <c r="K729" i="9"/>
  <c r="K730" i="9"/>
  <c r="K731" i="9"/>
  <c r="K732" i="9"/>
  <c r="K733" i="9"/>
  <c r="K734" i="9"/>
  <c r="K735" i="9"/>
  <c r="K736" i="9"/>
  <c r="K737" i="9"/>
  <c r="K738" i="9"/>
  <c r="K739" i="9"/>
  <c r="K740" i="9"/>
  <c r="K741" i="9"/>
  <c r="K742" i="9"/>
  <c r="K743" i="9"/>
  <c r="K744" i="9"/>
  <c r="K745" i="9"/>
  <c r="K746" i="9"/>
  <c r="K747" i="9"/>
  <c r="K748" i="9"/>
  <c r="K749" i="9"/>
  <c r="K750" i="9"/>
  <c r="K751" i="9"/>
  <c r="K752" i="9"/>
  <c r="K753" i="9"/>
  <c r="K754" i="9"/>
  <c r="K755" i="9"/>
  <c r="K756" i="9"/>
  <c r="K757" i="9"/>
  <c r="K758" i="9"/>
  <c r="K759" i="9"/>
  <c r="K760" i="9"/>
  <c r="K761" i="9"/>
  <c r="K762" i="9"/>
  <c r="K763" i="9"/>
  <c r="K764" i="9"/>
  <c r="K765" i="9"/>
  <c r="K766" i="9"/>
  <c r="K767" i="9"/>
  <c r="K768" i="9"/>
  <c r="K769" i="9"/>
  <c r="K770" i="9"/>
  <c r="K771" i="9"/>
  <c r="K772" i="9"/>
  <c r="K773" i="9"/>
  <c r="K774" i="9"/>
  <c r="K775" i="9"/>
  <c r="K776" i="9"/>
  <c r="K777" i="9"/>
  <c r="K778" i="9"/>
  <c r="K779" i="9"/>
  <c r="K780" i="9"/>
  <c r="K781" i="9"/>
  <c r="K782" i="9"/>
  <c r="K783" i="9"/>
  <c r="K784" i="9"/>
  <c r="K785" i="9"/>
  <c r="K786" i="9"/>
  <c r="K787" i="9"/>
  <c r="K788" i="9"/>
  <c r="K789" i="9"/>
  <c r="K790" i="9"/>
  <c r="K791" i="9"/>
  <c r="K792" i="9"/>
  <c r="K793" i="9"/>
  <c r="K794" i="9"/>
  <c r="K795" i="9"/>
  <c r="K796" i="9"/>
  <c r="K797" i="9"/>
  <c r="K798" i="9"/>
  <c r="K799" i="9"/>
  <c r="K800" i="9"/>
  <c r="K801" i="9"/>
  <c r="K802" i="9"/>
  <c r="K803" i="9"/>
  <c r="K804" i="9"/>
  <c r="K805" i="9"/>
  <c r="K806" i="9"/>
  <c r="K807" i="9"/>
  <c r="K808" i="9"/>
  <c r="K809" i="9"/>
  <c r="K810" i="9"/>
  <c r="K811" i="9"/>
  <c r="K812" i="9"/>
  <c r="K813" i="9"/>
  <c r="K814" i="9"/>
  <c r="K815" i="9"/>
  <c r="K816" i="9"/>
  <c r="K817" i="9"/>
  <c r="K818" i="9"/>
  <c r="K819" i="9"/>
  <c r="K820" i="9"/>
  <c r="K821" i="9"/>
  <c r="K822" i="9"/>
  <c r="K823" i="9"/>
  <c r="K824" i="9"/>
  <c r="K825" i="9"/>
  <c r="K826" i="9"/>
  <c r="K827" i="9"/>
  <c r="K828" i="9"/>
  <c r="K829" i="9"/>
  <c r="K830" i="9"/>
  <c r="K831" i="9"/>
  <c r="K832" i="9"/>
  <c r="K833" i="9"/>
  <c r="K834" i="9"/>
  <c r="K835" i="9"/>
  <c r="K836" i="9"/>
  <c r="K837" i="9"/>
  <c r="K838" i="9"/>
  <c r="K839" i="9"/>
  <c r="K840" i="9"/>
  <c r="K841" i="9"/>
  <c r="K842" i="9"/>
  <c r="K843" i="9"/>
  <c r="K844" i="9"/>
  <c r="K845" i="9"/>
  <c r="K846" i="9"/>
  <c r="K847" i="9"/>
  <c r="K848" i="9"/>
  <c r="K849" i="9"/>
  <c r="K850" i="9"/>
  <c r="K851" i="9"/>
  <c r="K852" i="9"/>
  <c r="K853" i="9"/>
  <c r="K854" i="9"/>
  <c r="K855" i="9"/>
  <c r="K856" i="9"/>
  <c r="K857" i="9"/>
  <c r="K858" i="9"/>
  <c r="K859" i="9"/>
  <c r="K860" i="9"/>
  <c r="K861" i="9"/>
  <c r="K862" i="9"/>
  <c r="K863" i="9"/>
  <c r="K864" i="9"/>
  <c r="K865" i="9"/>
  <c r="K866" i="9"/>
  <c r="K867" i="9"/>
  <c r="K868" i="9"/>
  <c r="K869" i="9"/>
  <c r="K870" i="9"/>
  <c r="K871" i="9"/>
  <c r="K872" i="9"/>
  <c r="K873" i="9"/>
  <c r="K874" i="9"/>
  <c r="K875" i="9"/>
  <c r="K876" i="9"/>
  <c r="K877" i="9"/>
  <c r="K878" i="9"/>
  <c r="K879" i="9"/>
  <c r="K880" i="9"/>
  <c r="K881" i="9"/>
  <c r="K882" i="9"/>
  <c r="K883" i="9"/>
  <c r="K884" i="9"/>
  <c r="K885" i="9"/>
  <c r="K886" i="9"/>
  <c r="K887" i="9"/>
  <c r="K888" i="9"/>
  <c r="K889" i="9"/>
  <c r="K890" i="9"/>
  <c r="K891" i="9"/>
  <c r="K892" i="9"/>
  <c r="K893" i="9"/>
  <c r="K894" i="9"/>
  <c r="K895" i="9"/>
  <c r="K896" i="9"/>
  <c r="K897" i="9"/>
  <c r="K898" i="9"/>
  <c r="K899" i="9"/>
  <c r="K900" i="9"/>
  <c r="K901" i="9"/>
  <c r="K902" i="9"/>
  <c r="K903" i="9"/>
  <c r="K904" i="9"/>
  <c r="K905" i="9"/>
  <c r="K906" i="9"/>
  <c r="K907" i="9"/>
  <c r="K908" i="9"/>
  <c r="K909" i="9"/>
  <c r="K910" i="9"/>
  <c r="K911" i="9"/>
  <c r="K912" i="9"/>
  <c r="K913" i="9"/>
  <c r="K914" i="9"/>
  <c r="K915" i="9"/>
  <c r="K916" i="9"/>
  <c r="K917" i="9"/>
  <c r="K32" i="9"/>
  <c r="K918" i="9"/>
  <c r="K33" i="9"/>
  <c r="K919" i="9"/>
  <c r="K920" i="9"/>
  <c r="K921" i="9"/>
  <c r="K922" i="9"/>
  <c r="K923" i="9"/>
  <c r="K924" i="9"/>
  <c r="K925" i="9"/>
  <c r="K926" i="9"/>
  <c r="K927" i="9"/>
  <c r="K928" i="9"/>
  <c r="K929" i="9"/>
  <c r="K930" i="9"/>
  <c r="K931" i="9"/>
  <c r="K932" i="9"/>
  <c r="K933" i="9"/>
  <c r="K934" i="9"/>
  <c r="K935" i="9"/>
  <c r="K936" i="9"/>
  <c r="K937" i="9"/>
  <c r="K938" i="9"/>
  <c r="K939" i="9"/>
  <c r="K940" i="9"/>
  <c r="K941" i="9"/>
  <c r="K942" i="9"/>
  <c r="K943" i="9"/>
  <c r="K944" i="9"/>
  <c r="K945" i="9"/>
  <c r="K946" i="9"/>
  <c r="K947" i="9"/>
  <c r="K948" i="9"/>
  <c r="K949" i="9"/>
  <c r="K34" i="9"/>
  <c r="K950" i="9"/>
  <c r="K951" i="9"/>
  <c r="K952" i="9"/>
  <c r="K953" i="9"/>
  <c r="K954" i="9"/>
  <c r="K955" i="9"/>
  <c r="K956" i="9"/>
  <c r="K957" i="9"/>
  <c r="K958" i="9"/>
  <c r="K959" i="9"/>
  <c r="K960" i="9"/>
  <c r="K961" i="9"/>
  <c r="K962" i="9"/>
  <c r="K963" i="9"/>
  <c r="K964" i="9"/>
  <c r="K965" i="9"/>
  <c r="K966" i="9"/>
  <c r="K967" i="9"/>
  <c r="K968" i="9"/>
  <c r="K969" i="9"/>
  <c r="K970" i="9"/>
  <c r="K971" i="9"/>
  <c r="K972" i="9"/>
  <c r="K973" i="9"/>
  <c r="K974" i="9"/>
  <c r="K975" i="9"/>
  <c r="K976" i="9"/>
  <c r="K977" i="9"/>
  <c r="K978" i="9"/>
  <c r="K979" i="9"/>
  <c r="K980" i="9"/>
  <c r="K981" i="9"/>
  <c r="K982" i="9"/>
  <c r="K983" i="9"/>
  <c r="K984" i="9"/>
  <c r="K985" i="9"/>
  <c r="K986" i="9"/>
  <c r="K987" i="9"/>
  <c r="K988" i="9"/>
  <c r="K989" i="9"/>
  <c r="K990" i="9"/>
  <c r="K991" i="9"/>
  <c r="K992" i="9"/>
  <c r="K993" i="9"/>
  <c r="K994" i="9"/>
  <c r="K995" i="9"/>
  <c r="K996" i="9"/>
  <c r="K997" i="9"/>
  <c r="K998" i="9"/>
  <c r="K999" i="9"/>
  <c r="K1000" i="9"/>
  <c r="K1001" i="9"/>
  <c r="K1002" i="9"/>
  <c r="K1003" i="9"/>
  <c r="K1004" i="9"/>
  <c r="K1005" i="9"/>
  <c r="K1006" i="9"/>
  <c r="K1007" i="9"/>
  <c r="K1008" i="9"/>
  <c r="K1009" i="9"/>
  <c r="K1010" i="9"/>
  <c r="K1011" i="9"/>
  <c r="K1012" i="9"/>
  <c r="K1013" i="9"/>
  <c r="K1014" i="9"/>
  <c r="K1015" i="9"/>
  <c r="K1016" i="9"/>
  <c r="K1017" i="9"/>
  <c r="K1018" i="9"/>
  <c r="K1019" i="9"/>
  <c r="K1020" i="9"/>
  <c r="K1021" i="9"/>
  <c r="K1022" i="9"/>
  <c r="K1023" i="9"/>
  <c r="K1024" i="9"/>
  <c r="K1025" i="9"/>
  <c r="K1026" i="9"/>
  <c r="K1027" i="9"/>
  <c r="K1028" i="9"/>
  <c r="K1029" i="9"/>
  <c r="K1030" i="9"/>
  <c r="K1031" i="9"/>
  <c r="K1032" i="9"/>
  <c r="K1033" i="9"/>
  <c r="K1034" i="9"/>
  <c r="K1035" i="9"/>
  <c r="K1036" i="9"/>
  <c r="K1037" i="9"/>
  <c r="K1038" i="9"/>
  <c r="K1039" i="9"/>
  <c r="K1040" i="9"/>
  <c r="K1041" i="9"/>
  <c r="K1042" i="9"/>
  <c r="K1043" i="9"/>
  <c r="K1044" i="9"/>
  <c r="K1045" i="9"/>
  <c r="K1046" i="9"/>
  <c r="K1047" i="9"/>
  <c r="K1048" i="9"/>
  <c r="K1049" i="9"/>
  <c r="K1050" i="9"/>
  <c r="K1051" i="9"/>
  <c r="K1052" i="9"/>
  <c r="K1053" i="9"/>
  <c r="K1054" i="9"/>
  <c r="K1055" i="9"/>
  <c r="K1056" i="9"/>
  <c r="K1057" i="9"/>
  <c r="K1058" i="9"/>
  <c r="K1059" i="9"/>
  <c r="K1060" i="9"/>
  <c r="K1061" i="9"/>
  <c r="K1062" i="9"/>
  <c r="K1063" i="9"/>
  <c r="K1064" i="9"/>
  <c r="K1065" i="9"/>
  <c r="K1066" i="9"/>
  <c r="K1067" i="9"/>
  <c r="K1068" i="9"/>
  <c r="K1069" i="9"/>
  <c r="K1070" i="9"/>
  <c r="K1071" i="9"/>
  <c r="K1072" i="9"/>
  <c r="K1073" i="9"/>
  <c r="K1074" i="9"/>
  <c r="K1075" i="9"/>
  <c r="K1076" i="9"/>
  <c r="K36" i="9"/>
  <c r="K1077" i="9"/>
  <c r="K1078" i="9"/>
  <c r="K1079" i="9"/>
  <c r="K1080" i="9"/>
  <c r="K1081" i="9"/>
  <c r="K1082" i="9"/>
  <c r="K1083" i="9"/>
  <c r="K1084" i="9"/>
  <c r="K37" i="9"/>
  <c r="K1085" i="9"/>
  <c r="K1086" i="9"/>
  <c r="K1087" i="9"/>
  <c r="K1088" i="9"/>
  <c r="K1089" i="9"/>
  <c r="K1090" i="9"/>
  <c r="K1091" i="9"/>
  <c r="K1092" i="9"/>
  <c r="K1093" i="9"/>
  <c r="K38" i="9"/>
  <c r="K1094" i="9"/>
  <c r="K1095" i="9"/>
  <c r="K1096" i="9"/>
  <c r="K1097" i="9"/>
  <c r="K1098" i="9"/>
  <c r="K1099" i="9"/>
  <c r="K1100" i="9"/>
  <c r="K1101" i="9"/>
  <c r="K1102" i="9"/>
  <c r="K1103" i="9"/>
  <c r="K1104" i="9"/>
  <c r="K1105" i="9"/>
  <c r="K1106" i="9"/>
  <c r="K1107" i="9"/>
  <c r="K1108" i="9"/>
  <c r="K35" i="9"/>
  <c r="K1109" i="9"/>
  <c r="K1110" i="9"/>
  <c r="K1111" i="9"/>
  <c r="K1112" i="9"/>
  <c r="K1113" i="9"/>
  <c r="K1114" i="9"/>
  <c r="K1115" i="9"/>
  <c r="K1116" i="9"/>
  <c r="K1117" i="9"/>
  <c r="K1118" i="9"/>
  <c r="K1119" i="9"/>
  <c r="K1120" i="9"/>
  <c r="K1121" i="9"/>
  <c r="K1122" i="9"/>
  <c r="K1123" i="9"/>
  <c r="K1124" i="9"/>
  <c r="K1125" i="9"/>
  <c r="K1126" i="9"/>
  <c r="K1127" i="9"/>
  <c r="K1128" i="9"/>
  <c r="K1129" i="9"/>
  <c r="K1130" i="9"/>
  <c r="K1131" i="9"/>
  <c r="K1132" i="9"/>
  <c r="K1133" i="9"/>
  <c r="K1134" i="9"/>
  <c r="K1135" i="9"/>
  <c r="K1136" i="9"/>
  <c r="K1137" i="9"/>
  <c r="K1138" i="9"/>
  <c r="K1139" i="9"/>
  <c r="K1140" i="9"/>
  <c r="K1141" i="9"/>
  <c r="K1142" i="9"/>
  <c r="K1143" i="9"/>
  <c r="K1144" i="9"/>
  <c r="K1145" i="9"/>
  <c r="K1146" i="9"/>
  <c r="K1147" i="9"/>
  <c r="K1148" i="9"/>
  <c r="K1149" i="9"/>
  <c r="K1150" i="9"/>
  <c r="K1151" i="9"/>
  <c r="K1152" i="9"/>
  <c r="K1153" i="9"/>
  <c r="K1154" i="9"/>
  <c r="K1155" i="9"/>
  <c r="K1156" i="9"/>
  <c r="K1157" i="9"/>
  <c r="K1158" i="9"/>
  <c r="K1159" i="9"/>
  <c r="K1160" i="9"/>
  <c r="K1161" i="9"/>
  <c r="K1162" i="9"/>
  <c r="K1163" i="9"/>
  <c r="K1164" i="9"/>
  <c r="K1165" i="9"/>
  <c r="K1166" i="9"/>
  <c r="K1167" i="9"/>
  <c r="K1168" i="9"/>
  <c r="K1169" i="9"/>
  <c r="K1170" i="9"/>
  <c r="K1171" i="9"/>
  <c r="K1172" i="9"/>
  <c r="K1173" i="9"/>
  <c r="K1174" i="9"/>
  <c r="K1175" i="9"/>
  <c r="K1176" i="9"/>
  <c r="K1177" i="9"/>
  <c r="K1178" i="9"/>
  <c r="K1179" i="9"/>
  <c r="K1180" i="9"/>
  <c r="K1181" i="9"/>
  <c r="K1182" i="9"/>
  <c r="K1183" i="9"/>
  <c r="K1184" i="9"/>
  <c r="K1185" i="9"/>
  <c r="K1186" i="9"/>
  <c r="K1187" i="9"/>
  <c r="K1188" i="9"/>
  <c r="K1189" i="9"/>
  <c r="K1190" i="9"/>
  <c r="K1191" i="9"/>
  <c r="K1192" i="9"/>
  <c r="K1193" i="9"/>
  <c r="K1194" i="9"/>
  <c r="K1195" i="9"/>
  <c r="K1196" i="9"/>
  <c r="K1197" i="9"/>
  <c r="K1198" i="9"/>
  <c r="K1199" i="9"/>
  <c r="K1200" i="9"/>
  <c r="K1201" i="9"/>
  <c r="K1202" i="9"/>
  <c r="K1203" i="9"/>
  <c r="K1204" i="9"/>
  <c r="K1205" i="9"/>
  <c r="K1206" i="9"/>
  <c r="K1207" i="9"/>
  <c r="K1208" i="9"/>
  <c r="K1209" i="9"/>
  <c r="K1210" i="9"/>
  <c r="K1211" i="9"/>
  <c r="K1212" i="9"/>
  <c r="K1213" i="9"/>
  <c r="K1214" i="9"/>
  <c r="K1215" i="9"/>
  <c r="K1216" i="9"/>
  <c r="K1217" i="9"/>
  <c r="K1218" i="9"/>
  <c r="K1219" i="9"/>
  <c r="K1220" i="9"/>
  <c r="K1221" i="9"/>
  <c r="K1222" i="9"/>
  <c r="K1223" i="9"/>
  <c r="K1224" i="9"/>
  <c r="K1225" i="9"/>
  <c r="K1226" i="9"/>
  <c r="K1227" i="9"/>
  <c r="K1228" i="9"/>
  <c r="K1229" i="9"/>
  <c r="K1230" i="9"/>
  <c r="K1231" i="9"/>
  <c r="K1232" i="9"/>
  <c r="K1233" i="9"/>
  <c r="K1234" i="9"/>
  <c r="K1235" i="9"/>
  <c r="K1236" i="9"/>
  <c r="K1237" i="9"/>
  <c r="K5" i="9"/>
  <c r="K1238" i="9"/>
  <c r="K1239" i="9"/>
  <c r="K1240" i="9"/>
  <c r="K1241" i="9"/>
  <c r="K1242" i="9"/>
  <c r="K1243" i="9"/>
  <c r="K1244" i="9"/>
  <c r="K1245" i="9"/>
  <c r="K1246" i="9"/>
  <c r="K1247" i="9"/>
  <c r="K1248" i="9"/>
  <c r="K1249" i="9"/>
  <c r="K1250" i="9"/>
  <c r="K1251" i="9"/>
  <c r="K1252" i="9"/>
  <c r="K1253" i="9"/>
  <c r="K1254" i="9"/>
  <c r="K1255" i="9"/>
  <c r="K1256" i="9"/>
  <c r="K1257" i="9"/>
  <c r="K1258" i="9"/>
  <c r="K1259" i="9"/>
  <c r="K1260" i="9"/>
  <c r="K1261" i="9"/>
  <c r="K1262" i="9"/>
  <c r="K1263" i="9"/>
  <c r="K1264" i="9"/>
  <c r="K1265" i="9"/>
  <c r="K1266" i="9"/>
  <c r="K1267" i="9"/>
  <c r="K1268" i="9"/>
  <c r="K1269" i="9"/>
  <c r="K1270" i="9"/>
  <c r="K1271" i="9"/>
  <c r="K1272" i="9"/>
  <c r="K1273" i="9"/>
  <c r="K1274" i="9"/>
  <c r="K1275" i="9"/>
  <c r="K1276" i="9"/>
  <c r="K1277" i="9"/>
  <c r="K1278" i="9"/>
  <c r="K1279" i="9"/>
  <c r="K1280" i="9"/>
  <c r="K1281" i="9"/>
  <c r="K1282" i="9"/>
  <c r="K1283" i="9"/>
  <c r="K1284" i="9"/>
  <c r="K1285" i="9"/>
  <c r="K1286" i="9"/>
  <c r="K1287" i="9"/>
  <c r="K1288" i="9"/>
  <c r="K1289" i="9"/>
  <c r="K1290" i="9"/>
  <c r="K1291" i="9"/>
  <c r="K1292" i="9"/>
  <c r="K1293" i="9"/>
  <c r="K1294" i="9"/>
  <c r="K1295" i="9"/>
  <c r="K1296" i="9"/>
  <c r="K1297" i="9"/>
  <c r="K1298" i="9"/>
  <c r="K1299" i="9"/>
  <c r="K1300" i="9"/>
  <c r="K1301" i="9"/>
  <c r="K1302" i="9"/>
  <c r="K1303" i="9"/>
  <c r="K1304" i="9"/>
  <c r="K1305" i="9"/>
  <c r="K1306" i="9"/>
  <c r="K1307" i="9"/>
  <c r="K1308" i="9"/>
  <c r="K1309" i="9"/>
  <c r="K1310" i="9"/>
  <c r="K1311" i="9"/>
  <c r="K1312" i="9"/>
  <c r="K1313" i="9"/>
  <c r="K1314" i="9"/>
  <c r="K1315" i="9"/>
  <c r="K1316" i="9"/>
  <c r="K1317" i="9"/>
  <c r="K1318" i="9"/>
  <c r="K1319" i="9"/>
  <c r="K1320" i="9"/>
  <c r="K1321" i="9"/>
  <c r="K1322" i="9"/>
  <c r="K1323" i="9"/>
  <c r="K1324" i="9"/>
  <c r="K1325" i="9"/>
  <c r="K1326" i="9"/>
  <c r="K1327" i="9"/>
  <c r="K1328" i="9"/>
  <c r="K1329" i="9"/>
  <c r="K1330" i="9"/>
  <c r="K1331" i="9"/>
  <c r="K1332" i="9"/>
  <c r="K1333" i="9"/>
  <c r="K1334" i="9"/>
  <c r="K1335" i="9"/>
  <c r="K1336" i="9"/>
  <c r="K1337" i="9"/>
  <c r="K1338" i="9"/>
  <c r="K1339" i="9"/>
  <c r="K1340" i="9"/>
  <c r="K1341" i="9"/>
  <c r="K1342" i="9"/>
  <c r="K1343" i="9"/>
  <c r="K1344" i="9"/>
  <c r="K1345" i="9"/>
  <c r="K1346" i="9"/>
  <c r="K1347" i="9"/>
  <c r="K1348" i="9"/>
  <c r="K1349" i="9"/>
  <c r="K1350" i="9"/>
  <c r="K1351" i="9"/>
  <c r="K1352" i="9"/>
  <c r="K1353" i="9"/>
  <c r="K1354" i="9"/>
  <c r="K1355" i="9"/>
  <c r="K1356" i="9"/>
  <c r="K1357" i="9"/>
  <c r="K1358" i="9"/>
  <c r="K1359" i="9"/>
  <c r="K1360" i="9"/>
  <c r="K1361" i="9"/>
  <c r="K1362" i="9"/>
  <c r="K1363" i="9"/>
  <c r="K1364" i="9"/>
  <c r="K1365" i="9"/>
  <c r="K1366" i="9"/>
  <c r="K1367" i="9"/>
  <c r="K1368" i="9"/>
  <c r="K1369" i="9"/>
  <c r="K1370" i="9"/>
  <c r="K1371" i="9"/>
  <c r="K1372" i="9"/>
  <c r="K1373" i="9"/>
  <c r="K1374" i="9"/>
  <c r="K1375" i="9"/>
  <c r="K1376" i="9"/>
  <c r="K1377" i="9"/>
  <c r="K1378" i="9"/>
  <c r="K1379" i="9"/>
  <c r="K1380" i="9"/>
  <c r="K1381" i="9"/>
  <c r="K1382" i="9"/>
  <c r="K1383" i="9"/>
  <c r="K1384" i="9"/>
  <c r="K1385" i="9"/>
  <c r="K1386" i="9"/>
  <c r="K1387" i="9"/>
  <c r="K1388" i="9"/>
  <c r="K1389" i="9"/>
  <c r="K1390" i="9"/>
  <c r="K1391" i="9"/>
  <c r="K1392" i="9"/>
  <c r="K1393" i="9"/>
  <c r="K1394" i="9"/>
  <c r="K1395" i="9"/>
  <c r="K1396" i="9"/>
  <c r="K1397" i="9"/>
  <c r="K1398" i="9"/>
  <c r="K1399" i="9"/>
  <c r="K1400" i="9"/>
  <c r="K1401" i="9"/>
  <c r="K1402" i="9"/>
  <c r="K1403" i="9"/>
  <c r="K1404" i="9"/>
  <c r="K1405" i="9"/>
  <c r="K1406" i="9"/>
  <c r="K1407" i="9"/>
  <c r="K1408" i="9"/>
  <c r="K1409" i="9"/>
  <c r="K1410" i="9"/>
  <c r="K1411" i="9"/>
  <c r="K1412" i="9"/>
  <c r="K1413" i="9"/>
  <c r="K1414" i="9"/>
  <c r="K1415" i="9"/>
  <c r="K1416" i="9"/>
  <c r="K1417" i="9"/>
  <c r="K1418" i="9"/>
  <c r="K1419" i="9"/>
  <c r="K1420" i="9"/>
  <c r="K1421" i="9"/>
  <c r="K1422" i="9"/>
  <c r="K1423" i="9"/>
  <c r="K1424" i="9"/>
  <c r="K1425" i="9"/>
  <c r="K1426" i="9"/>
  <c r="K1427" i="9"/>
  <c r="K1428" i="9"/>
  <c r="K1429" i="9"/>
  <c r="K1430" i="9"/>
  <c r="K1431" i="9"/>
  <c r="K1432" i="9"/>
  <c r="K1433" i="9"/>
  <c r="K1434" i="9"/>
  <c r="K1435" i="9"/>
  <c r="K1436" i="9"/>
  <c r="K1437" i="9"/>
  <c r="K1438" i="9"/>
  <c r="K1439" i="9"/>
  <c r="K1440" i="9"/>
  <c r="L39" i="9"/>
  <c r="L40" i="9"/>
  <c r="L41" i="9"/>
  <c r="L42" i="9"/>
  <c r="L43" i="9"/>
  <c r="L2" i="9"/>
  <c r="L44" i="9"/>
  <c r="L45" i="9"/>
  <c r="L46" i="9"/>
  <c r="L47" i="9"/>
  <c r="L3" i="9"/>
  <c r="L48" i="9"/>
  <c r="L49" i="9"/>
  <c r="L50" i="9"/>
  <c r="L4" i="9"/>
  <c r="L51" i="9"/>
  <c r="L52" i="9"/>
  <c r="L53" i="9"/>
  <c r="L54" i="9"/>
  <c r="L55" i="9"/>
  <c r="L56" i="9"/>
  <c r="L57" i="9"/>
  <c r="L58" i="9"/>
  <c r="L6" i="9"/>
  <c r="L59" i="9"/>
  <c r="L60" i="9"/>
  <c r="L61" i="9"/>
  <c r="L62" i="9"/>
  <c r="L63" i="9"/>
  <c r="L64" i="9"/>
  <c r="L65" i="9"/>
  <c r="L7" i="9"/>
  <c r="L66" i="9"/>
  <c r="L67" i="9"/>
  <c r="L68" i="9"/>
  <c r="L69" i="9"/>
  <c r="L70" i="9"/>
  <c r="L71" i="9"/>
  <c r="L72" i="9"/>
  <c r="L73" i="9"/>
  <c r="L74" i="9"/>
  <c r="L9" i="9"/>
  <c r="L75" i="9"/>
  <c r="L76" i="9"/>
  <c r="L77" i="9"/>
  <c r="L78" i="9"/>
  <c r="L79" i="9"/>
  <c r="L10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17" i="9"/>
  <c r="L203" i="9"/>
  <c r="L204" i="9"/>
  <c r="L11" i="9"/>
  <c r="L205" i="9"/>
  <c r="L206" i="9"/>
  <c r="L207" i="9"/>
  <c r="L12" i="9"/>
  <c r="L208" i="9"/>
  <c r="L209" i="9"/>
  <c r="L13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14" i="9"/>
  <c r="L15" i="9"/>
  <c r="L235" i="9"/>
  <c r="L236" i="9"/>
  <c r="L237" i="9"/>
  <c r="L238" i="9"/>
  <c r="L239" i="9"/>
  <c r="L240" i="9"/>
  <c r="L241" i="9"/>
  <c r="L242" i="9"/>
  <c r="L243" i="9"/>
  <c r="L244" i="9"/>
  <c r="L245" i="9"/>
  <c r="L246" i="9"/>
  <c r="L16" i="9"/>
  <c r="L247" i="9"/>
  <c r="L248" i="9"/>
  <c r="L18" i="9"/>
  <c r="L249" i="9"/>
  <c r="L250" i="9"/>
  <c r="L251" i="9"/>
  <c r="L252" i="9"/>
  <c r="L253" i="9"/>
  <c r="L254" i="9"/>
  <c r="L255" i="9"/>
  <c r="L256" i="9"/>
  <c r="L257" i="9"/>
  <c r="L19" i="9"/>
  <c r="L258" i="9"/>
  <c r="L259" i="9"/>
  <c r="L260" i="9"/>
  <c r="L261" i="9"/>
  <c r="L262" i="9"/>
  <c r="L263" i="9"/>
  <c r="L264" i="9"/>
  <c r="L265" i="9"/>
  <c r="L266" i="9"/>
  <c r="L267" i="9"/>
  <c r="L268" i="9"/>
  <c r="L269" i="9"/>
  <c r="L270" i="9"/>
  <c r="L271" i="9"/>
  <c r="L272" i="9"/>
  <c r="L273" i="9"/>
  <c r="L274" i="9"/>
  <c r="L275" i="9"/>
  <c r="L276" i="9"/>
  <c r="L277" i="9"/>
  <c r="L278" i="9"/>
  <c r="L279" i="9"/>
  <c r="L280" i="9"/>
  <c r="L20" i="9"/>
  <c r="L281" i="9"/>
  <c r="L282" i="9"/>
  <c r="L283" i="9"/>
  <c r="L284" i="9"/>
  <c r="L285" i="9"/>
  <c r="L21" i="9"/>
  <c r="L286" i="9"/>
  <c r="L287" i="9"/>
  <c r="L288" i="9"/>
  <c r="L289" i="9"/>
  <c r="L290" i="9"/>
  <c r="L291" i="9"/>
  <c r="L292" i="9"/>
  <c r="L293" i="9"/>
  <c r="L294" i="9"/>
  <c r="L295" i="9"/>
  <c r="L296" i="9"/>
  <c r="L297" i="9"/>
  <c r="L22" i="9"/>
  <c r="L298" i="9"/>
  <c r="L299" i="9"/>
  <c r="L300" i="9"/>
  <c r="L301" i="9"/>
  <c r="L302" i="9"/>
  <c r="L303" i="9"/>
  <c r="L304" i="9"/>
  <c r="L305" i="9"/>
  <c r="L306" i="9"/>
  <c r="L307" i="9"/>
  <c r="L23" i="9"/>
  <c r="L308" i="9"/>
  <c r="L309" i="9"/>
  <c r="L310" i="9"/>
  <c r="L311" i="9"/>
  <c r="L312" i="9"/>
  <c r="L24" i="9"/>
  <c r="L313" i="9"/>
  <c r="L314" i="9"/>
  <c r="L315" i="9"/>
  <c r="L316" i="9"/>
  <c r="L317" i="9"/>
  <c r="L318" i="9"/>
  <c r="L25" i="9"/>
  <c r="L319" i="9"/>
  <c r="L320" i="9"/>
  <c r="L321" i="9"/>
  <c r="L322" i="9"/>
  <c r="L323" i="9"/>
  <c r="L324" i="9"/>
  <c r="L325" i="9"/>
  <c r="L326" i="9"/>
  <c r="L327" i="9"/>
  <c r="L328" i="9"/>
  <c r="L329" i="9"/>
  <c r="L330" i="9"/>
  <c r="L331" i="9"/>
  <c r="L332" i="9"/>
  <c r="L333" i="9"/>
  <c r="L334" i="9"/>
  <c r="L335" i="9"/>
  <c r="L336" i="9"/>
  <c r="L337" i="9"/>
  <c r="L338" i="9"/>
  <c r="L339" i="9"/>
  <c r="L340" i="9"/>
  <c r="L341" i="9"/>
  <c r="L342" i="9"/>
  <c r="L343" i="9"/>
  <c r="L344" i="9"/>
  <c r="L345" i="9"/>
  <c r="L346" i="9"/>
  <c r="L347" i="9"/>
  <c r="L26" i="9"/>
  <c r="L348" i="9"/>
  <c r="L349" i="9"/>
  <c r="L350" i="9"/>
  <c r="L351" i="9"/>
  <c r="L352" i="9"/>
  <c r="L353" i="9"/>
  <c r="L354" i="9"/>
  <c r="L27" i="9"/>
  <c r="L355" i="9"/>
  <c r="L356" i="9"/>
  <c r="L357" i="9"/>
  <c r="L358" i="9"/>
  <c r="L359" i="9"/>
  <c r="L360" i="9"/>
  <c r="L361" i="9"/>
  <c r="L362" i="9"/>
  <c r="L363" i="9"/>
  <c r="L364" i="9"/>
  <c r="L365" i="9"/>
  <c r="L366" i="9"/>
  <c r="L367" i="9"/>
  <c r="L368" i="9"/>
  <c r="L369" i="9"/>
  <c r="L370" i="9"/>
  <c r="L371" i="9"/>
  <c r="L372" i="9"/>
  <c r="L373" i="9"/>
  <c r="L28" i="9"/>
  <c r="L374" i="9"/>
  <c r="L375" i="9"/>
  <c r="L29" i="9"/>
  <c r="L376" i="9"/>
  <c r="L377" i="9"/>
  <c r="L378" i="9"/>
  <c r="L379" i="9"/>
  <c r="L380" i="9"/>
  <c r="L381" i="9"/>
  <c r="L382" i="9"/>
  <c r="L383" i="9"/>
  <c r="L384" i="9"/>
  <c r="L385" i="9"/>
  <c r="L386" i="9"/>
  <c r="L387" i="9"/>
  <c r="L388" i="9"/>
  <c r="L389" i="9"/>
  <c r="L390" i="9"/>
  <c r="L391" i="9"/>
  <c r="L392" i="9"/>
  <c r="L393" i="9"/>
  <c r="L394" i="9"/>
  <c r="L395" i="9"/>
  <c r="L30" i="9"/>
  <c r="L396" i="9"/>
  <c r="L397" i="9"/>
  <c r="L398" i="9"/>
  <c r="L399" i="9"/>
  <c r="L400" i="9"/>
  <c r="L31" i="9"/>
  <c r="L401" i="9"/>
  <c r="L402" i="9"/>
  <c r="L403" i="9"/>
  <c r="L404" i="9"/>
  <c r="L405" i="9"/>
  <c r="L406" i="9"/>
  <c r="L407" i="9"/>
  <c r="L408" i="9"/>
  <c r="L409" i="9"/>
  <c r="L410" i="9"/>
  <c r="L411" i="9"/>
  <c r="L412" i="9"/>
  <c r="L413" i="9"/>
  <c r="L414" i="9"/>
  <c r="L415" i="9"/>
  <c r="L416" i="9"/>
  <c r="L417" i="9"/>
  <c r="L418" i="9"/>
  <c r="L419" i="9"/>
  <c r="L420" i="9"/>
  <c r="L421" i="9"/>
  <c r="L422" i="9"/>
  <c r="L423" i="9"/>
  <c r="L424" i="9"/>
  <c r="L425" i="9"/>
  <c r="L426" i="9"/>
  <c r="L427" i="9"/>
  <c r="L428" i="9"/>
  <c r="L429" i="9"/>
  <c r="L430" i="9"/>
  <c r="L431" i="9"/>
  <c r="L432" i="9"/>
  <c r="L433" i="9"/>
  <c r="L434" i="9"/>
  <c r="L435" i="9"/>
  <c r="L436" i="9"/>
  <c r="L437" i="9"/>
  <c r="L438" i="9"/>
  <c r="L439" i="9"/>
  <c r="L440" i="9"/>
  <c r="L441" i="9"/>
  <c r="L442" i="9"/>
  <c r="L443" i="9"/>
  <c r="L444" i="9"/>
  <c r="L445" i="9"/>
  <c r="L446" i="9"/>
  <c r="L447" i="9"/>
  <c r="L448" i="9"/>
  <c r="L449" i="9"/>
  <c r="L450" i="9"/>
  <c r="L451" i="9"/>
  <c r="L452" i="9"/>
  <c r="L453" i="9"/>
  <c r="L454" i="9"/>
  <c r="L455" i="9"/>
  <c r="L456" i="9"/>
  <c r="L457" i="9"/>
  <c r="L458" i="9"/>
  <c r="L459" i="9"/>
  <c r="L460" i="9"/>
  <c r="L461" i="9"/>
  <c r="L462" i="9"/>
  <c r="L463" i="9"/>
  <c r="L464" i="9"/>
  <c r="L465" i="9"/>
  <c r="L466" i="9"/>
  <c r="L467" i="9"/>
  <c r="L468" i="9"/>
  <c r="L469" i="9"/>
  <c r="L470" i="9"/>
  <c r="L471" i="9"/>
  <c r="L472" i="9"/>
  <c r="L473" i="9"/>
  <c r="L474" i="9"/>
  <c r="L475" i="9"/>
  <c r="L476" i="9"/>
  <c r="L477" i="9"/>
  <c r="L478" i="9"/>
  <c r="L479" i="9"/>
  <c r="L480" i="9"/>
  <c r="L481" i="9"/>
  <c r="L482" i="9"/>
  <c r="L483" i="9"/>
  <c r="L484" i="9"/>
  <c r="L485" i="9"/>
  <c r="L486" i="9"/>
  <c r="L487" i="9"/>
  <c r="L488" i="9"/>
  <c r="L489" i="9"/>
  <c r="L490" i="9"/>
  <c r="L491" i="9"/>
  <c r="L492" i="9"/>
  <c r="L493" i="9"/>
  <c r="L494" i="9"/>
  <c r="L495" i="9"/>
  <c r="L496" i="9"/>
  <c r="L497" i="9"/>
  <c r="L498" i="9"/>
  <c r="L499" i="9"/>
  <c r="L500" i="9"/>
  <c r="L501" i="9"/>
  <c r="L502" i="9"/>
  <c r="L503" i="9"/>
  <c r="L504" i="9"/>
  <c r="L505" i="9"/>
  <c r="L506" i="9"/>
  <c r="L507" i="9"/>
  <c r="L508" i="9"/>
  <c r="L509" i="9"/>
  <c r="L510" i="9"/>
  <c r="L511" i="9"/>
  <c r="L512" i="9"/>
  <c r="L513" i="9"/>
  <c r="L514" i="9"/>
  <c r="L515" i="9"/>
  <c r="L516" i="9"/>
  <c r="L517" i="9"/>
  <c r="L518" i="9"/>
  <c r="L519" i="9"/>
  <c r="L520" i="9"/>
  <c r="L521" i="9"/>
  <c r="L522" i="9"/>
  <c r="L523" i="9"/>
  <c r="L524" i="9"/>
  <c r="L525" i="9"/>
  <c r="L526" i="9"/>
  <c r="L527" i="9"/>
  <c r="L528" i="9"/>
  <c r="L529" i="9"/>
  <c r="L530" i="9"/>
  <c r="L531" i="9"/>
  <c r="L532" i="9"/>
  <c r="L533" i="9"/>
  <c r="L534" i="9"/>
  <c r="L535" i="9"/>
  <c r="L536" i="9"/>
  <c r="L537" i="9"/>
  <c r="L538" i="9"/>
  <c r="L539" i="9"/>
  <c r="L540" i="9"/>
  <c r="L541" i="9"/>
  <c r="L542" i="9"/>
  <c r="L543" i="9"/>
  <c r="L544" i="9"/>
  <c r="L545" i="9"/>
  <c r="L546" i="9"/>
  <c r="L547" i="9"/>
  <c r="L548" i="9"/>
  <c r="L549" i="9"/>
  <c r="L550" i="9"/>
  <c r="L551" i="9"/>
  <c r="L552" i="9"/>
  <c r="L553" i="9"/>
  <c r="L554" i="9"/>
  <c r="L555" i="9"/>
  <c r="L556" i="9"/>
  <c r="L557" i="9"/>
  <c r="L558" i="9"/>
  <c r="L559" i="9"/>
  <c r="L560" i="9"/>
  <c r="L561" i="9"/>
  <c r="L562" i="9"/>
  <c r="L563" i="9"/>
  <c r="L564" i="9"/>
  <c r="L565" i="9"/>
  <c r="L566" i="9"/>
  <c r="L567" i="9"/>
  <c r="L568" i="9"/>
  <c r="L569" i="9"/>
  <c r="L570" i="9"/>
  <c r="L571" i="9"/>
  <c r="L572" i="9"/>
  <c r="L573" i="9"/>
  <c r="L574" i="9"/>
  <c r="L575" i="9"/>
  <c r="L576" i="9"/>
  <c r="L577" i="9"/>
  <c r="L578" i="9"/>
  <c r="L579" i="9"/>
  <c r="L580" i="9"/>
  <c r="L581" i="9"/>
  <c r="L582" i="9"/>
  <c r="L583" i="9"/>
  <c r="L584" i="9"/>
  <c r="L585" i="9"/>
  <c r="L586" i="9"/>
  <c r="L587" i="9"/>
  <c r="L588" i="9"/>
  <c r="L589" i="9"/>
  <c r="L590" i="9"/>
  <c r="L591" i="9"/>
  <c r="L592" i="9"/>
  <c r="L593" i="9"/>
  <c r="L594" i="9"/>
  <c r="L595" i="9"/>
  <c r="L596" i="9"/>
  <c r="L597" i="9"/>
  <c r="L598" i="9"/>
  <c r="L599" i="9"/>
  <c r="L600" i="9"/>
  <c r="L601" i="9"/>
  <c r="L602" i="9"/>
  <c r="L603" i="9"/>
  <c r="L604" i="9"/>
  <c r="L605" i="9"/>
  <c r="L606" i="9"/>
  <c r="L607" i="9"/>
  <c r="L608" i="9"/>
  <c r="L609" i="9"/>
  <c r="L610" i="9"/>
  <c r="L611" i="9"/>
  <c r="L612" i="9"/>
  <c r="L613" i="9"/>
  <c r="L614" i="9"/>
  <c r="L615" i="9"/>
  <c r="L616" i="9"/>
  <c r="L617" i="9"/>
  <c r="L618" i="9"/>
  <c r="L619" i="9"/>
  <c r="L620" i="9"/>
  <c r="L621" i="9"/>
  <c r="L622" i="9"/>
  <c r="L623" i="9"/>
  <c r="L624" i="9"/>
  <c r="L625" i="9"/>
  <c r="L626" i="9"/>
  <c r="L627" i="9"/>
  <c r="L628" i="9"/>
  <c r="L629" i="9"/>
  <c r="L630" i="9"/>
  <c r="L631" i="9"/>
  <c r="L632" i="9"/>
  <c r="L8" i="9"/>
  <c r="L633" i="9"/>
  <c r="L634" i="9"/>
  <c r="L635" i="9"/>
  <c r="L636" i="9"/>
  <c r="L637" i="9"/>
  <c r="L638" i="9"/>
  <c r="L639" i="9"/>
  <c r="L640" i="9"/>
  <c r="L641" i="9"/>
  <c r="L642" i="9"/>
  <c r="L643" i="9"/>
  <c r="L644" i="9"/>
  <c r="L645" i="9"/>
  <c r="L646" i="9"/>
  <c r="L647" i="9"/>
  <c r="L648" i="9"/>
  <c r="L649" i="9"/>
  <c r="L650" i="9"/>
  <c r="L651" i="9"/>
  <c r="L652" i="9"/>
  <c r="L653" i="9"/>
  <c r="L654" i="9"/>
  <c r="L655" i="9"/>
  <c r="L656" i="9"/>
  <c r="L657" i="9"/>
  <c r="L658" i="9"/>
  <c r="L659" i="9"/>
  <c r="L660" i="9"/>
  <c r="L661" i="9"/>
  <c r="L662" i="9"/>
  <c r="L663" i="9"/>
  <c r="L664" i="9"/>
  <c r="L665" i="9"/>
  <c r="L666" i="9"/>
  <c r="L667" i="9"/>
  <c r="L668" i="9"/>
  <c r="L669" i="9"/>
  <c r="L670" i="9"/>
  <c r="L671" i="9"/>
  <c r="L672" i="9"/>
  <c r="L673" i="9"/>
  <c r="L674" i="9"/>
  <c r="L675" i="9"/>
  <c r="L676" i="9"/>
  <c r="L677" i="9"/>
  <c r="L678" i="9"/>
  <c r="L679" i="9"/>
  <c r="L680" i="9"/>
  <c r="L681" i="9"/>
  <c r="L682" i="9"/>
  <c r="L683" i="9"/>
  <c r="L684" i="9"/>
  <c r="L685" i="9"/>
  <c r="L686" i="9"/>
  <c r="L687" i="9"/>
  <c r="L688" i="9"/>
  <c r="L689" i="9"/>
  <c r="L690" i="9"/>
  <c r="L691" i="9"/>
  <c r="L692" i="9"/>
  <c r="L693" i="9"/>
  <c r="L694" i="9"/>
  <c r="L695" i="9"/>
  <c r="L696" i="9"/>
  <c r="L697" i="9"/>
  <c r="L698" i="9"/>
  <c r="L699" i="9"/>
  <c r="L700" i="9"/>
  <c r="L701" i="9"/>
  <c r="L702" i="9"/>
  <c r="L703" i="9"/>
  <c r="L704" i="9"/>
  <c r="L705" i="9"/>
  <c r="L706" i="9"/>
  <c r="L707" i="9"/>
  <c r="L708" i="9"/>
  <c r="L709" i="9"/>
  <c r="L710" i="9"/>
  <c r="L711" i="9"/>
  <c r="L712" i="9"/>
  <c r="L713" i="9"/>
  <c r="L714" i="9"/>
  <c r="L715" i="9"/>
  <c r="L716" i="9"/>
  <c r="L717" i="9"/>
  <c r="L718" i="9"/>
  <c r="L719" i="9"/>
  <c r="L720" i="9"/>
  <c r="L721" i="9"/>
  <c r="L722" i="9"/>
  <c r="L723" i="9"/>
  <c r="L724" i="9"/>
  <c r="L725" i="9"/>
  <c r="L726" i="9"/>
  <c r="L727" i="9"/>
  <c r="L728" i="9"/>
  <c r="L729" i="9"/>
  <c r="L730" i="9"/>
  <c r="L731" i="9"/>
  <c r="L732" i="9"/>
  <c r="L733" i="9"/>
  <c r="L734" i="9"/>
  <c r="L735" i="9"/>
  <c r="L736" i="9"/>
  <c r="L737" i="9"/>
  <c r="L738" i="9"/>
  <c r="L739" i="9"/>
  <c r="L740" i="9"/>
  <c r="L741" i="9"/>
  <c r="L742" i="9"/>
  <c r="L743" i="9"/>
  <c r="L744" i="9"/>
  <c r="L745" i="9"/>
  <c r="L746" i="9"/>
  <c r="L747" i="9"/>
  <c r="L748" i="9"/>
  <c r="L749" i="9"/>
  <c r="L750" i="9"/>
  <c r="L751" i="9"/>
  <c r="L752" i="9"/>
  <c r="L753" i="9"/>
  <c r="L754" i="9"/>
  <c r="L755" i="9"/>
  <c r="L756" i="9"/>
  <c r="L757" i="9"/>
  <c r="L758" i="9"/>
  <c r="L759" i="9"/>
  <c r="L760" i="9"/>
  <c r="L761" i="9"/>
  <c r="L762" i="9"/>
  <c r="L763" i="9"/>
  <c r="L764" i="9"/>
  <c r="L765" i="9"/>
  <c r="L766" i="9"/>
  <c r="L767" i="9"/>
  <c r="L768" i="9"/>
  <c r="L769" i="9"/>
  <c r="L770" i="9"/>
  <c r="L771" i="9"/>
  <c r="L772" i="9"/>
  <c r="L773" i="9"/>
  <c r="L774" i="9"/>
  <c r="L775" i="9"/>
  <c r="L776" i="9"/>
  <c r="L777" i="9"/>
  <c r="L778" i="9"/>
  <c r="L779" i="9"/>
  <c r="L780" i="9"/>
  <c r="L781" i="9"/>
  <c r="L782" i="9"/>
  <c r="L783" i="9"/>
  <c r="L784" i="9"/>
  <c r="L785" i="9"/>
  <c r="L786" i="9"/>
  <c r="L787" i="9"/>
  <c r="L788" i="9"/>
  <c r="L789" i="9"/>
  <c r="L790" i="9"/>
  <c r="L791" i="9"/>
  <c r="L792" i="9"/>
  <c r="L793" i="9"/>
  <c r="L794" i="9"/>
  <c r="L795" i="9"/>
  <c r="L796" i="9"/>
  <c r="L797" i="9"/>
  <c r="L798" i="9"/>
  <c r="L799" i="9"/>
  <c r="L800" i="9"/>
  <c r="L801" i="9"/>
  <c r="L802" i="9"/>
  <c r="L803" i="9"/>
  <c r="L804" i="9"/>
  <c r="L805" i="9"/>
  <c r="L806" i="9"/>
  <c r="L807" i="9"/>
  <c r="L808" i="9"/>
  <c r="L809" i="9"/>
  <c r="L810" i="9"/>
  <c r="L811" i="9"/>
  <c r="L812" i="9"/>
  <c r="L813" i="9"/>
  <c r="L814" i="9"/>
  <c r="L815" i="9"/>
  <c r="L816" i="9"/>
  <c r="L817" i="9"/>
  <c r="L818" i="9"/>
  <c r="L819" i="9"/>
  <c r="L820" i="9"/>
  <c r="L821" i="9"/>
  <c r="L822" i="9"/>
  <c r="L823" i="9"/>
  <c r="L824" i="9"/>
  <c r="L825" i="9"/>
  <c r="L826" i="9"/>
  <c r="L827" i="9"/>
  <c r="L828" i="9"/>
  <c r="L829" i="9"/>
  <c r="L830" i="9"/>
  <c r="L831" i="9"/>
  <c r="L832" i="9"/>
  <c r="L833" i="9"/>
  <c r="L834" i="9"/>
  <c r="L835" i="9"/>
  <c r="L836" i="9"/>
  <c r="L837" i="9"/>
  <c r="L838" i="9"/>
  <c r="L839" i="9"/>
  <c r="L840" i="9"/>
  <c r="L841" i="9"/>
  <c r="L842" i="9"/>
  <c r="L843" i="9"/>
  <c r="L844" i="9"/>
  <c r="L845" i="9"/>
  <c r="L846" i="9"/>
  <c r="L847" i="9"/>
  <c r="L848" i="9"/>
  <c r="L849" i="9"/>
  <c r="L850" i="9"/>
  <c r="L851" i="9"/>
  <c r="L852" i="9"/>
  <c r="L853" i="9"/>
  <c r="L854" i="9"/>
  <c r="L855" i="9"/>
  <c r="L856" i="9"/>
  <c r="L857" i="9"/>
  <c r="L858" i="9"/>
  <c r="L859" i="9"/>
  <c r="L860" i="9"/>
  <c r="L861" i="9"/>
  <c r="L862" i="9"/>
  <c r="L863" i="9"/>
  <c r="L864" i="9"/>
  <c r="L865" i="9"/>
  <c r="L866" i="9"/>
  <c r="L867" i="9"/>
  <c r="L868" i="9"/>
  <c r="L869" i="9"/>
  <c r="L870" i="9"/>
  <c r="L871" i="9"/>
  <c r="L872" i="9"/>
  <c r="L873" i="9"/>
  <c r="L874" i="9"/>
  <c r="L875" i="9"/>
  <c r="L876" i="9"/>
  <c r="L877" i="9"/>
  <c r="L878" i="9"/>
  <c r="L879" i="9"/>
  <c r="L880" i="9"/>
  <c r="L881" i="9"/>
  <c r="L882" i="9"/>
  <c r="L883" i="9"/>
  <c r="L884" i="9"/>
  <c r="L885" i="9"/>
  <c r="L886" i="9"/>
  <c r="L887" i="9"/>
  <c r="L888" i="9"/>
  <c r="L889" i="9"/>
  <c r="L890" i="9"/>
  <c r="L891" i="9"/>
  <c r="L892" i="9"/>
  <c r="L893" i="9"/>
  <c r="L894" i="9"/>
  <c r="L895" i="9"/>
  <c r="L896" i="9"/>
  <c r="L897" i="9"/>
  <c r="L898" i="9"/>
  <c r="L899" i="9"/>
  <c r="L900" i="9"/>
  <c r="L901" i="9"/>
  <c r="L902" i="9"/>
  <c r="L903" i="9"/>
  <c r="L904" i="9"/>
  <c r="L905" i="9"/>
  <c r="L906" i="9"/>
  <c r="L907" i="9"/>
  <c r="L908" i="9"/>
  <c r="L909" i="9"/>
  <c r="L910" i="9"/>
  <c r="L911" i="9"/>
  <c r="L912" i="9"/>
  <c r="L913" i="9"/>
  <c r="L914" i="9"/>
  <c r="L915" i="9"/>
  <c r="L916" i="9"/>
  <c r="L917" i="9"/>
  <c r="L32" i="9"/>
  <c r="L918" i="9"/>
  <c r="L33" i="9"/>
  <c r="L919" i="9"/>
  <c r="L920" i="9"/>
  <c r="L921" i="9"/>
  <c r="L922" i="9"/>
  <c r="L923" i="9"/>
  <c r="L924" i="9"/>
  <c r="L925" i="9"/>
  <c r="L926" i="9"/>
  <c r="L927" i="9"/>
  <c r="L928" i="9"/>
  <c r="L929" i="9"/>
  <c r="L930" i="9"/>
  <c r="L931" i="9"/>
  <c r="L932" i="9"/>
  <c r="L933" i="9"/>
  <c r="L934" i="9"/>
  <c r="L935" i="9"/>
  <c r="L936" i="9"/>
  <c r="L937" i="9"/>
  <c r="L938" i="9"/>
  <c r="L939" i="9"/>
  <c r="L940" i="9"/>
  <c r="L941" i="9"/>
  <c r="L942" i="9"/>
  <c r="L943" i="9"/>
  <c r="L944" i="9"/>
  <c r="L945" i="9"/>
  <c r="L946" i="9"/>
  <c r="L947" i="9"/>
  <c r="L948" i="9"/>
  <c r="L949" i="9"/>
  <c r="L34" i="9"/>
  <c r="L950" i="9"/>
  <c r="L951" i="9"/>
  <c r="L952" i="9"/>
  <c r="L953" i="9"/>
  <c r="L954" i="9"/>
  <c r="L955" i="9"/>
  <c r="L956" i="9"/>
  <c r="L957" i="9"/>
  <c r="L958" i="9"/>
  <c r="L959" i="9"/>
  <c r="L960" i="9"/>
  <c r="L961" i="9"/>
  <c r="L962" i="9"/>
  <c r="L963" i="9"/>
  <c r="L964" i="9"/>
  <c r="L965" i="9"/>
  <c r="L966" i="9"/>
  <c r="L967" i="9"/>
  <c r="L968" i="9"/>
  <c r="L969" i="9"/>
  <c r="L970" i="9"/>
  <c r="L971" i="9"/>
  <c r="L972" i="9"/>
  <c r="L973" i="9"/>
  <c r="L974" i="9"/>
  <c r="L975" i="9"/>
  <c r="L976" i="9"/>
  <c r="L977" i="9"/>
  <c r="L978" i="9"/>
  <c r="L979" i="9"/>
  <c r="L980" i="9"/>
  <c r="L981" i="9"/>
  <c r="L982" i="9"/>
  <c r="L983" i="9"/>
  <c r="L984" i="9"/>
  <c r="L985" i="9"/>
  <c r="L986" i="9"/>
  <c r="L987" i="9"/>
  <c r="L988" i="9"/>
  <c r="L989" i="9"/>
  <c r="L990" i="9"/>
  <c r="L991" i="9"/>
  <c r="L992" i="9"/>
  <c r="L993" i="9"/>
  <c r="L994" i="9"/>
  <c r="L995" i="9"/>
  <c r="L996" i="9"/>
  <c r="L997" i="9"/>
  <c r="L998" i="9"/>
  <c r="L999" i="9"/>
  <c r="L1000" i="9"/>
  <c r="L1001" i="9"/>
  <c r="L1002" i="9"/>
  <c r="L1003" i="9"/>
  <c r="L1004" i="9"/>
  <c r="L1005" i="9"/>
  <c r="L1006" i="9"/>
  <c r="L1007" i="9"/>
  <c r="L1008" i="9"/>
  <c r="L1009" i="9"/>
  <c r="L1010" i="9"/>
  <c r="L1011" i="9"/>
  <c r="L1012" i="9"/>
  <c r="L1013" i="9"/>
  <c r="L1014" i="9"/>
  <c r="L1015" i="9"/>
  <c r="L1016" i="9"/>
  <c r="L1017" i="9"/>
  <c r="L1018" i="9"/>
  <c r="L1019" i="9"/>
  <c r="L1020" i="9"/>
  <c r="L1021" i="9"/>
  <c r="L1022" i="9"/>
  <c r="L1023" i="9"/>
  <c r="L1024" i="9"/>
  <c r="L1025" i="9"/>
  <c r="L1026" i="9"/>
  <c r="L1027" i="9"/>
  <c r="L1028" i="9"/>
  <c r="L1029" i="9"/>
  <c r="L1030" i="9"/>
  <c r="L1031" i="9"/>
  <c r="L1032" i="9"/>
  <c r="L1033" i="9"/>
  <c r="L1034" i="9"/>
  <c r="L1035" i="9"/>
  <c r="L1036" i="9"/>
  <c r="L1037" i="9"/>
  <c r="L1038" i="9"/>
  <c r="L1039" i="9"/>
  <c r="L1040" i="9"/>
  <c r="L1041" i="9"/>
  <c r="L1042" i="9"/>
  <c r="L1043" i="9"/>
  <c r="L1044" i="9"/>
  <c r="L1045" i="9"/>
  <c r="L1046" i="9"/>
  <c r="L1047" i="9"/>
  <c r="L1048" i="9"/>
  <c r="L1049" i="9"/>
  <c r="L1050" i="9"/>
  <c r="L1051" i="9"/>
  <c r="L1052" i="9"/>
  <c r="L1053" i="9"/>
  <c r="L1054" i="9"/>
  <c r="L1055" i="9"/>
  <c r="L1056" i="9"/>
  <c r="L1057" i="9"/>
  <c r="L1058" i="9"/>
  <c r="L1059" i="9"/>
  <c r="L1060" i="9"/>
  <c r="L1061" i="9"/>
  <c r="L1062" i="9"/>
  <c r="L1063" i="9"/>
  <c r="L1064" i="9"/>
  <c r="L1065" i="9"/>
  <c r="L1066" i="9"/>
  <c r="L1067" i="9"/>
  <c r="L1068" i="9"/>
  <c r="L1069" i="9"/>
  <c r="L1070" i="9"/>
  <c r="L1071" i="9"/>
  <c r="L1072" i="9"/>
  <c r="L1073" i="9"/>
  <c r="L1074" i="9"/>
  <c r="L1075" i="9"/>
  <c r="L1076" i="9"/>
  <c r="L36" i="9"/>
  <c r="L1077" i="9"/>
  <c r="L1078" i="9"/>
  <c r="L1079" i="9"/>
  <c r="L1080" i="9"/>
  <c r="L1081" i="9"/>
  <c r="L1082" i="9"/>
  <c r="L1083" i="9"/>
  <c r="L1084" i="9"/>
  <c r="L37" i="9"/>
  <c r="L1085" i="9"/>
  <c r="L1086" i="9"/>
  <c r="L1087" i="9"/>
  <c r="L1088" i="9"/>
  <c r="L1089" i="9"/>
  <c r="L1090" i="9"/>
  <c r="L1091" i="9"/>
  <c r="L1092" i="9"/>
  <c r="L1093" i="9"/>
  <c r="L38" i="9"/>
  <c r="L1094" i="9"/>
  <c r="L1095" i="9"/>
  <c r="L1096" i="9"/>
  <c r="L1097" i="9"/>
  <c r="L1098" i="9"/>
  <c r="L1099" i="9"/>
  <c r="L1100" i="9"/>
  <c r="L1101" i="9"/>
  <c r="L1102" i="9"/>
  <c r="L1103" i="9"/>
  <c r="L1104" i="9"/>
  <c r="L1105" i="9"/>
  <c r="L1106" i="9"/>
  <c r="L1107" i="9"/>
  <c r="L1108" i="9"/>
  <c r="L35" i="9"/>
  <c r="L1109" i="9"/>
  <c r="L1110" i="9"/>
  <c r="L1111" i="9"/>
  <c r="L1112" i="9"/>
  <c r="L1113" i="9"/>
  <c r="L1114" i="9"/>
  <c r="L1115" i="9"/>
  <c r="L1116" i="9"/>
  <c r="L1117" i="9"/>
  <c r="L1118" i="9"/>
  <c r="L1119" i="9"/>
  <c r="L1120" i="9"/>
  <c r="L1121" i="9"/>
  <c r="L1122" i="9"/>
  <c r="L1123" i="9"/>
  <c r="L1124" i="9"/>
  <c r="L1125" i="9"/>
  <c r="L1126" i="9"/>
  <c r="L1127" i="9"/>
  <c r="L1128" i="9"/>
  <c r="L1129" i="9"/>
  <c r="L1130" i="9"/>
  <c r="L1131" i="9"/>
  <c r="L1132" i="9"/>
  <c r="L1133" i="9"/>
  <c r="L1134" i="9"/>
  <c r="L1135" i="9"/>
  <c r="L1136" i="9"/>
  <c r="L1137" i="9"/>
  <c r="L1138" i="9"/>
  <c r="L1139" i="9"/>
  <c r="L1140" i="9"/>
  <c r="L1141" i="9"/>
  <c r="L1142" i="9"/>
  <c r="L1143" i="9"/>
  <c r="L1144" i="9"/>
  <c r="L1145" i="9"/>
  <c r="L1146" i="9"/>
  <c r="L1147" i="9"/>
  <c r="L1148" i="9"/>
  <c r="L1149" i="9"/>
  <c r="L1150" i="9"/>
  <c r="L1151" i="9"/>
  <c r="L1152" i="9"/>
  <c r="L1153" i="9"/>
  <c r="L1154" i="9"/>
  <c r="L1155" i="9"/>
  <c r="L1156" i="9"/>
  <c r="L1157" i="9"/>
  <c r="L1158" i="9"/>
  <c r="L1159" i="9"/>
  <c r="L1160" i="9"/>
  <c r="L1161" i="9"/>
  <c r="L1162" i="9"/>
  <c r="L1163" i="9"/>
  <c r="L1164" i="9"/>
  <c r="L1165" i="9"/>
  <c r="L1166" i="9"/>
  <c r="L1167" i="9"/>
  <c r="L1168" i="9"/>
  <c r="L1169" i="9"/>
  <c r="L1170" i="9"/>
  <c r="L1171" i="9"/>
  <c r="L1172" i="9"/>
  <c r="L1173" i="9"/>
  <c r="L1174" i="9"/>
  <c r="L1175" i="9"/>
  <c r="L1176" i="9"/>
  <c r="L1177" i="9"/>
  <c r="L1178" i="9"/>
  <c r="L1179" i="9"/>
  <c r="L1180" i="9"/>
  <c r="L1181" i="9"/>
  <c r="L1182" i="9"/>
  <c r="L1183" i="9"/>
  <c r="L1184" i="9"/>
  <c r="L1185" i="9"/>
  <c r="L1186" i="9"/>
  <c r="L1187" i="9"/>
  <c r="L1188" i="9"/>
  <c r="L1189" i="9"/>
  <c r="L1190" i="9"/>
  <c r="L1191" i="9"/>
  <c r="L1192" i="9"/>
  <c r="L1193" i="9"/>
  <c r="L1194" i="9"/>
  <c r="L1195" i="9"/>
  <c r="L1196" i="9"/>
  <c r="L1197" i="9"/>
  <c r="L1198" i="9"/>
  <c r="L1199" i="9"/>
  <c r="L1200" i="9"/>
  <c r="L1201" i="9"/>
  <c r="L1202" i="9"/>
  <c r="L1203" i="9"/>
  <c r="L1204" i="9"/>
  <c r="L1205" i="9"/>
  <c r="L1206" i="9"/>
  <c r="L1207" i="9"/>
  <c r="L1208" i="9"/>
  <c r="L1209" i="9"/>
  <c r="L1210" i="9"/>
  <c r="L1211" i="9"/>
  <c r="L1212" i="9"/>
  <c r="L1213" i="9"/>
  <c r="L1214" i="9"/>
  <c r="L1215" i="9"/>
  <c r="L1216" i="9"/>
  <c r="L1217" i="9"/>
  <c r="L1218" i="9"/>
  <c r="L1219" i="9"/>
  <c r="L1220" i="9"/>
  <c r="L1221" i="9"/>
  <c r="L1222" i="9"/>
  <c r="L1223" i="9"/>
  <c r="L1224" i="9"/>
  <c r="L1225" i="9"/>
  <c r="L1226" i="9"/>
  <c r="L1227" i="9"/>
  <c r="L1228" i="9"/>
  <c r="L1229" i="9"/>
  <c r="L1230" i="9"/>
  <c r="L1231" i="9"/>
  <c r="L1232" i="9"/>
  <c r="L1233" i="9"/>
  <c r="L1234" i="9"/>
  <c r="L1235" i="9"/>
  <c r="L1236" i="9"/>
  <c r="L1237" i="9"/>
  <c r="L5" i="9"/>
  <c r="L1238" i="9"/>
  <c r="L1239" i="9"/>
  <c r="L1240" i="9"/>
  <c r="L1241" i="9"/>
  <c r="L1242" i="9"/>
  <c r="L1243" i="9"/>
  <c r="L1244" i="9"/>
  <c r="L1245" i="9"/>
  <c r="L1246" i="9"/>
  <c r="L1247" i="9"/>
  <c r="L1248" i="9"/>
  <c r="L1249" i="9"/>
  <c r="L1250" i="9"/>
  <c r="L1251" i="9"/>
  <c r="L1252" i="9"/>
  <c r="L1253" i="9"/>
  <c r="L1254" i="9"/>
  <c r="L1255" i="9"/>
  <c r="L1256" i="9"/>
  <c r="L1257" i="9"/>
  <c r="L1258" i="9"/>
  <c r="L1259" i="9"/>
  <c r="L1260" i="9"/>
  <c r="L1261" i="9"/>
  <c r="L1262" i="9"/>
  <c r="L1263" i="9"/>
  <c r="L1264" i="9"/>
  <c r="L1265" i="9"/>
  <c r="L1266" i="9"/>
  <c r="L1267" i="9"/>
  <c r="L1268" i="9"/>
  <c r="L1269" i="9"/>
  <c r="L1270" i="9"/>
  <c r="L1271" i="9"/>
  <c r="L1272" i="9"/>
  <c r="L1273" i="9"/>
  <c r="L1274" i="9"/>
  <c r="L1275" i="9"/>
  <c r="L1276" i="9"/>
  <c r="L1277" i="9"/>
  <c r="L1278" i="9"/>
  <c r="L1279" i="9"/>
  <c r="L1280" i="9"/>
  <c r="L1281" i="9"/>
  <c r="L1282" i="9"/>
  <c r="L1283" i="9"/>
  <c r="L1284" i="9"/>
  <c r="L1285" i="9"/>
  <c r="L1286" i="9"/>
  <c r="L1287" i="9"/>
  <c r="L1288" i="9"/>
  <c r="L1289" i="9"/>
  <c r="L1290" i="9"/>
  <c r="L1291" i="9"/>
  <c r="L1292" i="9"/>
  <c r="L1293" i="9"/>
  <c r="L1294" i="9"/>
  <c r="L1295" i="9"/>
  <c r="L1296" i="9"/>
  <c r="L1297" i="9"/>
  <c r="L1298" i="9"/>
  <c r="L1299" i="9"/>
  <c r="L1300" i="9"/>
  <c r="L1301" i="9"/>
  <c r="L1302" i="9"/>
  <c r="L1303" i="9"/>
  <c r="L1304" i="9"/>
  <c r="L1305" i="9"/>
  <c r="L1306" i="9"/>
  <c r="L1307" i="9"/>
  <c r="L1308" i="9"/>
  <c r="L1309" i="9"/>
  <c r="L1310" i="9"/>
  <c r="L1311" i="9"/>
  <c r="L1312" i="9"/>
  <c r="L1313" i="9"/>
  <c r="L1314" i="9"/>
  <c r="L1315" i="9"/>
  <c r="L1316" i="9"/>
  <c r="L1317" i="9"/>
  <c r="L1318" i="9"/>
  <c r="L1319" i="9"/>
  <c r="L1320" i="9"/>
  <c r="L1321" i="9"/>
  <c r="L1322" i="9"/>
  <c r="L1323" i="9"/>
  <c r="L1324" i="9"/>
  <c r="L1325" i="9"/>
  <c r="L1326" i="9"/>
  <c r="L1327" i="9"/>
  <c r="L1328" i="9"/>
  <c r="L1329" i="9"/>
  <c r="L1330" i="9"/>
  <c r="L1331" i="9"/>
  <c r="L1332" i="9"/>
  <c r="L1333" i="9"/>
  <c r="L1334" i="9"/>
  <c r="L1335" i="9"/>
  <c r="L1336" i="9"/>
  <c r="L1337" i="9"/>
  <c r="L1338" i="9"/>
  <c r="L1339" i="9"/>
  <c r="L1340" i="9"/>
  <c r="L1341" i="9"/>
  <c r="L1342" i="9"/>
  <c r="L1343" i="9"/>
  <c r="L1344" i="9"/>
  <c r="L1345" i="9"/>
  <c r="L1346" i="9"/>
  <c r="L1347" i="9"/>
  <c r="L1348" i="9"/>
  <c r="L1349" i="9"/>
  <c r="L1350" i="9"/>
  <c r="L1351" i="9"/>
  <c r="L1352" i="9"/>
  <c r="L1353" i="9"/>
  <c r="L1354" i="9"/>
  <c r="L1355" i="9"/>
  <c r="L1356" i="9"/>
  <c r="L1357" i="9"/>
  <c r="L1358" i="9"/>
  <c r="L1359" i="9"/>
  <c r="L1360" i="9"/>
  <c r="L1361" i="9"/>
  <c r="L1362" i="9"/>
  <c r="L1363" i="9"/>
  <c r="L1364" i="9"/>
  <c r="L1365" i="9"/>
  <c r="L1366" i="9"/>
  <c r="L1367" i="9"/>
  <c r="L1368" i="9"/>
  <c r="L1369" i="9"/>
  <c r="L1370" i="9"/>
  <c r="L1371" i="9"/>
  <c r="L1372" i="9"/>
  <c r="L1373" i="9"/>
  <c r="L1374" i="9"/>
  <c r="L1375" i="9"/>
  <c r="L1376" i="9"/>
  <c r="L1377" i="9"/>
  <c r="L1378" i="9"/>
  <c r="L1379" i="9"/>
  <c r="L1380" i="9"/>
  <c r="L1381" i="9"/>
  <c r="L1382" i="9"/>
  <c r="L1383" i="9"/>
  <c r="L1384" i="9"/>
  <c r="L1385" i="9"/>
  <c r="L1386" i="9"/>
  <c r="L1387" i="9"/>
  <c r="L1388" i="9"/>
  <c r="L1389" i="9"/>
  <c r="L1390" i="9"/>
  <c r="L1391" i="9"/>
  <c r="L1392" i="9"/>
  <c r="L1393" i="9"/>
  <c r="L1394" i="9"/>
  <c r="L1395" i="9"/>
  <c r="L1396" i="9"/>
  <c r="L1397" i="9"/>
  <c r="L1398" i="9"/>
  <c r="L1399" i="9"/>
  <c r="L1400" i="9"/>
  <c r="L1401" i="9"/>
  <c r="L1402" i="9"/>
  <c r="L1403" i="9"/>
  <c r="L1404" i="9"/>
  <c r="L1405" i="9"/>
  <c r="L1406" i="9"/>
  <c r="L1407" i="9"/>
  <c r="L1408" i="9"/>
  <c r="L1409" i="9"/>
  <c r="L1410" i="9"/>
  <c r="L1411" i="9"/>
  <c r="L1412" i="9"/>
  <c r="L1413" i="9"/>
  <c r="L1414" i="9"/>
  <c r="L1415" i="9"/>
  <c r="L1416" i="9"/>
  <c r="L1417" i="9"/>
  <c r="L1418" i="9"/>
  <c r="L1419" i="9"/>
  <c r="L1420" i="9"/>
  <c r="L1421" i="9"/>
  <c r="L1422" i="9"/>
  <c r="L1423" i="9"/>
  <c r="L1424" i="9"/>
  <c r="L1425" i="9"/>
  <c r="L1426" i="9"/>
  <c r="L1427" i="9"/>
  <c r="L1428" i="9"/>
  <c r="L1429" i="9"/>
  <c r="L1430" i="9"/>
  <c r="L1431" i="9"/>
  <c r="L1432" i="9"/>
  <c r="L1433" i="9"/>
  <c r="L1434" i="9"/>
  <c r="L1435" i="9"/>
  <c r="L1436" i="9"/>
  <c r="L1437" i="9"/>
  <c r="L1438" i="9"/>
  <c r="L1439" i="9"/>
  <c r="L1440" i="9"/>
  <c r="M39" i="9"/>
  <c r="M40" i="9"/>
  <c r="M41" i="9"/>
  <c r="M42" i="9"/>
  <c r="M43" i="9"/>
  <c r="M2" i="9"/>
  <c r="M44" i="9"/>
  <c r="M45" i="9"/>
  <c r="M46" i="9"/>
  <c r="M47" i="9"/>
  <c r="M3" i="9"/>
  <c r="M48" i="9"/>
  <c r="M49" i="9"/>
  <c r="M50" i="9"/>
  <c r="M4" i="9"/>
  <c r="M51" i="9"/>
  <c r="M52" i="9"/>
  <c r="M53" i="9"/>
  <c r="M54" i="9"/>
  <c r="M55" i="9"/>
  <c r="M56" i="9"/>
  <c r="M57" i="9"/>
  <c r="M58" i="9"/>
  <c r="M6" i="9"/>
  <c r="M59" i="9"/>
  <c r="M60" i="9"/>
  <c r="M61" i="9"/>
  <c r="M62" i="9"/>
  <c r="M63" i="9"/>
  <c r="M64" i="9"/>
  <c r="M65" i="9"/>
  <c r="M7" i="9"/>
  <c r="M66" i="9"/>
  <c r="M67" i="9"/>
  <c r="M68" i="9"/>
  <c r="M69" i="9"/>
  <c r="M70" i="9"/>
  <c r="M71" i="9"/>
  <c r="M72" i="9"/>
  <c r="M73" i="9"/>
  <c r="M74" i="9"/>
  <c r="M9" i="9"/>
  <c r="M75" i="9"/>
  <c r="M76" i="9"/>
  <c r="M77" i="9"/>
  <c r="M78" i="9"/>
  <c r="M79" i="9"/>
  <c r="M10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17" i="9"/>
  <c r="M203" i="9"/>
  <c r="M204" i="9"/>
  <c r="M11" i="9"/>
  <c r="M205" i="9"/>
  <c r="M206" i="9"/>
  <c r="M207" i="9"/>
  <c r="M12" i="9"/>
  <c r="M208" i="9"/>
  <c r="M209" i="9"/>
  <c r="M13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14" i="9"/>
  <c r="M15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16" i="9"/>
  <c r="M247" i="9"/>
  <c r="M248" i="9"/>
  <c r="M18" i="9"/>
  <c r="M249" i="9"/>
  <c r="M250" i="9"/>
  <c r="M251" i="9"/>
  <c r="M252" i="9"/>
  <c r="M253" i="9"/>
  <c r="M254" i="9"/>
  <c r="M255" i="9"/>
  <c r="M256" i="9"/>
  <c r="M257" i="9"/>
  <c r="M19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0" i="9"/>
  <c r="M281" i="9"/>
  <c r="M282" i="9"/>
  <c r="M283" i="9"/>
  <c r="M284" i="9"/>
  <c r="M285" i="9"/>
  <c r="M21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2" i="9"/>
  <c r="M298" i="9"/>
  <c r="M299" i="9"/>
  <c r="M300" i="9"/>
  <c r="M301" i="9"/>
  <c r="M302" i="9"/>
  <c r="M303" i="9"/>
  <c r="M304" i="9"/>
  <c r="M305" i="9"/>
  <c r="M306" i="9"/>
  <c r="M307" i="9"/>
  <c r="M23" i="9"/>
  <c r="M308" i="9"/>
  <c r="M309" i="9"/>
  <c r="M310" i="9"/>
  <c r="M311" i="9"/>
  <c r="M312" i="9"/>
  <c r="M24" i="9"/>
  <c r="M313" i="9"/>
  <c r="M314" i="9"/>
  <c r="M315" i="9"/>
  <c r="M316" i="9"/>
  <c r="M317" i="9"/>
  <c r="M318" i="9"/>
  <c r="M25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26" i="9"/>
  <c r="M348" i="9"/>
  <c r="M349" i="9"/>
  <c r="M350" i="9"/>
  <c r="M351" i="9"/>
  <c r="M352" i="9"/>
  <c r="M353" i="9"/>
  <c r="M354" i="9"/>
  <c r="M27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28" i="9"/>
  <c r="M374" i="9"/>
  <c r="M375" i="9"/>
  <c r="M29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0" i="9"/>
  <c r="M396" i="9"/>
  <c r="M397" i="9"/>
  <c r="M398" i="9"/>
  <c r="M399" i="9"/>
  <c r="M400" i="9"/>
  <c r="M31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M424" i="9"/>
  <c r="M425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M477" i="9"/>
  <c r="M478" i="9"/>
  <c r="M479" i="9"/>
  <c r="M480" i="9"/>
  <c r="M481" i="9"/>
  <c r="M482" i="9"/>
  <c r="M483" i="9"/>
  <c r="M484" i="9"/>
  <c r="M485" i="9"/>
  <c r="M486" i="9"/>
  <c r="M487" i="9"/>
  <c r="M488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40" i="9"/>
  <c r="M541" i="9"/>
  <c r="M542" i="9"/>
  <c r="M543" i="9"/>
  <c r="M544" i="9"/>
  <c r="M545" i="9"/>
  <c r="M546" i="9"/>
  <c r="M547" i="9"/>
  <c r="M548" i="9"/>
  <c r="M549" i="9"/>
  <c r="M550" i="9"/>
  <c r="M551" i="9"/>
  <c r="M552" i="9"/>
  <c r="M553" i="9"/>
  <c r="M554" i="9"/>
  <c r="M555" i="9"/>
  <c r="M556" i="9"/>
  <c r="M557" i="9"/>
  <c r="M558" i="9"/>
  <c r="M559" i="9"/>
  <c r="M560" i="9"/>
  <c r="M561" i="9"/>
  <c r="M562" i="9"/>
  <c r="M563" i="9"/>
  <c r="M564" i="9"/>
  <c r="M565" i="9"/>
  <c r="M566" i="9"/>
  <c r="M567" i="9"/>
  <c r="M568" i="9"/>
  <c r="M569" i="9"/>
  <c r="M570" i="9"/>
  <c r="M571" i="9"/>
  <c r="M572" i="9"/>
  <c r="M573" i="9"/>
  <c r="M574" i="9"/>
  <c r="M575" i="9"/>
  <c r="M576" i="9"/>
  <c r="M577" i="9"/>
  <c r="M578" i="9"/>
  <c r="M579" i="9"/>
  <c r="M580" i="9"/>
  <c r="M581" i="9"/>
  <c r="M582" i="9"/>
  <c r="M583" i="9"/>
  <c r="M584" i="9"/>
  <c r="M585" i="9"/>
  <c r="M586" i="9"/>
  <c r="M587" i="9"/>
  <c r="M588" i="9"/>
  <c r="M589" i="9"/>
  <c r="M590" i="9"/>
  <c r="M591" i="9"/>
  <c r="M592" i="9"/>
  <c r="M593" i="9"/>
  <c r="M594" i="9"/>
  <c r="M595" i="9"/>
  <c r="M596" i="9"/>
  <c r="M597" i="9"/>
  <c r="M598" i="9"/>
  <c r="M599" i="9"/>
  <c r="M600" i="9"/>
  <c r="M601" i="9"/>
  <c r="M602" i="9"/>
  <c r="M603" i="9"/>
  <c r="M604" i="9"/>
  <c r="M605" i="9"/>
  <c r="M606" i="9"/>
  <c r="M607" i="9"/>
  <c r="M608" i="9"/>
  <c r="M609" i="9"/>
  <c r="M610" i="9"/>
  <c r="M611" i="9"/>
  <c r="M612" i="9"/>
  <c r="M613" i="9"/>
  <c r="M614" i="9"/>
  <c r="M615" i="9"/>
  <c r="M616" i="9"/>
  <c r="M617" i="9"/>
  <c r="M618" i="9"/>
  <c r="M619" i="9"/>
  <c r="M620" i="9"/>
  <c r="M621" i="9"/>
  <c r="M622" i="9"/>
  <c r="M623" i="9"/>
  <c r="M624" i="9"/>
  <c r="M625" i="9"/>
  <c r="M626" i="9"/>
  <c r="M627" i="9"/>
  <c r="M628" i="9"/>
  <c r="M629" i="9"/>
  <c r="M630" i="9"/>
  <c r="M631" i="9"/>
  <c r="M632" i="9"/>
  <c r="M8" i="9"/>
  <c r="M633" i="9"/>
  <c r="M634" i="9"/>
  <c r="M635" i="9"/>
  <c r="M636" i="9"/>
  <c r="M637" i="9"/>
  <c r="M638" i="9"/>
  <c r="M639" i="9"/>
  <c r="M640" i="9"/>
  <c r="M641" i="9"/>
  <c r="M642" i="9"/>
  <c r="M643" i="9"/>
  <c r="M644" i="9"/>
  <c r="M645" i="9"/>
  <c r="M646" i="9"/>
  <c r="M647" i="9"/>
  <c r="M648" i="9"/>
  <c r="M649" i="9"/>
  <c r="M650" i="9"/>
  <c r="M651" i="9"/>
  <c r="M652" i="9"/>
  <c r="M653" i="9"/>
  <c r="M654" i="9"/>
  <c r="M655" i="9"/>
  <c r="M656" i="9"/>
  <c r="M657" i="9"/>
  <c r="M658" i="9"/>
  <c r="M659" i="9"/>
  <c r="M660" i="9"/>
  <c r="M661" i="9"/>
  <c r="M662" i="9"/>
  <c r="M663" i="9"/>
  <c r="M664" i="9"/>
  <c r="M665" i="9"/>
  <c r="M666" i="9"/>
  <c r="M667" i="9"/>
  <c r="M668" i="9"/>
  <c r="M669" i="9"/>
  <c r="M670" i="9"/>
  <c r="M671" i="9"/>
  <c r="M672" i="9"/>
  <c r="M673" i="9"/>
  <c r="M674" i="9"/>
  <c r="M675" i="9"/>
  <c r="M676" i="9"/>
  <c r="M677" i="9"/>
  <c r="M678" i="9"/>
  <c r="M679" i="9"/>
  <c r="M680" i="9"/>
  <c r="M681" i="9"/>
  <c r="M682" i="9"/>
  <c r="M683" i="9"/>
  <c r="M684" i="9"/>
  <c r="M685" i="9"/>
  <c r="M686" i="9"/>
  <c r="M687" i="9"/>
  <c r="M688" i="9"/>
  <c r="M689" i="9"/>
  <c r="M690" i="9"/>
  <c r="M691" i="9"/>
  <c r="M692" i="9"/>
  <c r="M693" i="9"/>
  <c r="M694" i="9"/>
  <c r="M695" i="9"/>
  <c r="M696" i="9"/>
  <c r="M697" i="9"/>
  <c r="M698" i="9"/>
  <c r="M699" i="9"/>
  <c r="M700" i="9"/>
  <c r="M701" i="9"/>
  <c r="M702" i="9"/>
  <c r="M703" i="9"/>
  <c r="M704" i="9"/>
  <c r="M705" i="9"/>
  <c r="M706" i="9"/>
  <c r="M707" i="9"/>
  <c r="M708" i="9"/>
  <c r="M709" i="9"/>
  <c r="M710" i="9"/>
  <c r="M711" i="9"/>
  <c r="M712" i="9"/>
  <c r="M713" i="9"/>
  <c r="M714" i="9"/>
  <c r="M715" i="9"/>
  <c r="M716" i="9"/>
  <c r="M717" i="9"/>
  <c r="M718" i="9"/>
  <c r="M719" i="9"/>
  <c r="M720" i="9"/>
  <c r="M721" i="9"/>
  <c r="M722" i="9"/>
  <c r="M723" i="9"/>
  <c r="M724" i="9"/>
  <c r="M725" i="9"/>
  <c r="M726" i="9"/>
  <c r="M727" i="9"/>
  <c r="M728" i="9"/>
  <c r="M729" i="9"/>
  <c r="M730" i="9"/>
  <c r="M731" i="9"/>
  <c r="M732" i="9"/>
  <c r="M733" i="9"/>
  <c r="M734" i="9"/>
  <c r="M735" i="9"/>
  <c r="M736" i="9"/>
  <c r="M737" i="9"/>
  <c r="M738" i="9"/>
  <c r="M739" i="9"/>
  <c r="M740" i="9"/>
  <c r="M741" i="9"/>
  <c r="M742" i="9"/>
  <c r="M743" i="9"/>
  <c r="M744" i="9"/>
  <c r="M745" i="9"/>
  <c r="M746" i="9"/>
  <c r="M747" i="9"/>
  <c r="M748" i="9"/>
  <c r="M749" i="9"/>
  <c r="M750" i="9"/>
  <c r="M751" i="9"/>
  <c r="M752" i="9"/>
  <c r="M753" i="9"/>
  <c r="M754" i="9"/>
  <c r="M755" i="9"/>
  <c r="M756" i="9"/>
  <c r="M757" i="9"/>
  <c r="M758" i="9"/>
  <c r="M759" i="9"/>
  <c r="M760" i="9"/>
  <c r="M761" i="9"/>
  <c r="M762" i="9"/>
  <c r="M763" i="9"/>
  <c r="M764" i="9"/>
  <c r="M765" i="9"/>
  <c r="M766" i="9"/>
  <c r="M767" i="9"/>
  <c r="M768" i="9"/>
  <c r="M769" i="9"/>
  <c r="M770" i="9"/>
  <c r="M771" i="9"/>
  <c r="M772" i="9"/>
  <c r="M773" i="9"/>
  <c r="M774" i="9"/>
  <c r="M775" i="9"/>
  <c r="M776" i="9"/>
  <c r="M777" i="9"/>
  <c r="M778" i="9"/>
  <c r="M779" i="9"/>
  <c r="M780" i="9"/>
  <c r="M781" i="9"/>
  <c r="M782" i="9"/>
  <c r="M783" i="9"/>
  <c r="M784" i="9"/>
  <c r="M785" i="9"/>
  <c r="M786" i="9"/>
  <c r="M787" i="9"/>
  <c r="M788" i="9"/>
  <c r="M789" i="9"/>
  <c r="M790" i="9"/>
  <c r="M791" i="9"/>
  <c r="M792" i="9"/>
  <c r="M793" i="9"/>
  <c r="M794" i="9"/>
  <c r="M795" i="9"/>
  <c r="M796" i="9"/>
  <c r="M797" i="9"/>
  <c r="M798" i="9"/>
  <c r="M799" i="9"/>
  <c r="M800" i="9"/>
  <c r="M801" i="9"/>
  <c r="M802" i="9"/>
  <c r="M803" i="9"/>
  <c r="M804" i="9"/>
  <c r="M805" i="9"/>
  <c r="M806" i="9"/>
  <c r="M807" i="9"/>
  <c r="M808" i="9"/>
  <c r="M809" i="9"/>
  <c r="M810" i="9"/>
  <c r="M811" i="9"/>
  <c r="M812" i="9"/>
  <c r="M813" i="9"/>
  <c r="M814" i="9"/>
  <c r="M815" i="9"/>
  <c r="M816" i="9"/>
  <c r="M817" i="9"/>
  <c r="M818" i="9"/>
  <c r="M819" i="9"/>
  <c r="M820" i="9"/>
  <c r="M821" i="9"/>
  <c r="M822" i="9"/>
  <c r="M823" i="9"/>
  <c r="M824" i="9"/>
  <c r="M825" i="9"/>
  <c r="M826" i="9"/>
  <c r="M827" i="9"/>
  <c r="M828" i="9"/>
  <c r="M829" i="9"/>
  <c r="M830" i="9"/>
  <c r="M831" i="9"/>
  <c r="M832" i="9"/>
  <c r="M833" i="9"/>
  <c r="M834" i="9"/>
  <c r="M835" i="9"/>
  <c r="M836" i="9"/>
  <c r="M837" i="9"/>
  <c r="M838" i="9"/>
  <c r="M839" i="9"/>
  <c r="M840" i="9"/>
  <c r="M841" i="9"/>
  <c r="M842" i="9"/>
  <c r="M843" i="9"/>
  <c r="M844" i="9"/>
  <c r="M845" i="9"/>
  <c r="M846" i="9"/>
  <c r="M847" i="9"/>
  <c r="M848" i="9"/>
  <c r="M849" i="9"/>
  <c r="M850" i="9"/>
  <c r="M851" i="9"/>
  <c r="M852" i="9"/>
  <c r="M853" i="9"/>
  <c r="M854" i="9"/>
  <c r="M855" i="9"/>
  <c r="M856" i="9"/>
  <c r="M857" i="9"/>
  <c r="M858" i="9"/>
  <c r="M859" i="9"/>
  <c r="M860" i="9"/>
  <c r="M861" i="9"/>
  <c r="M862" i="9"/>
  <c r="M863" i="9"/>
  <c r="M864" i="9"/>
  <c r="M865" i="9"/>
  <c r="M866" i="9"/>
  <c r="M867" i="9"/>
  <c r="M868" i="9"/>
  <c r="M869" i="9"/>
  <c r="M870" i="9"/>
  <c r="M871" i="9"/>
  <c r="M872" i="9"/>
  <c r="M873" i="9"/>
  <c r="M874" i="9"/>
  <c r="M875" i="9"/>
  <c r="M876" i="9"/>
  <c r="M877" i="9"/>
  <c r="M878" i="9"/>
  <c r="M879" i="9"/>
  <c r="M880" i="9"/>
  <c r="M881" i="9"/>
  <c r="M882" i="9"/>
  <c r="M883" i="9"/>
  <c r="M884" i="9"/>
  <c r="M885" i="9"/>
  <c r="M886" i="9"/>
  <c r="M887" i="9"/>
  <c r="M888" i="9"/>
  <c r="M889" i="9"/>
  <c r="M890" i="9"/>
  <c r="M891" i="9"/>
  <c r="M892" i="9"/>
  <c r="M893" i="9"/>
  <c r="M894" i="9"/>
  <c r="M895" i="9"/>
  <c r="M896" i="9"/>
  <c r="M897" i="9"/>
  <c r="M898" i="9"/>
  <c r="M899" i="9"/>
  <c r="M900" i="9"/>
  <c r="M901" i="9"/>
  <c r="M902" i="9"/>
  <c r="M903" i="9"/>
  <c r="M904" i="9"/>
  <c r="M905" i="9"/>
  <c r="M906" i="9"/>
  <c r="M907" i="9"/>
  <c r="M908" i="9"/>
  <c r="M909" i="9"/>
  <c r="M910" i="9"/>
  <c r="M911" i="9"/>
  <c r="M912" i="9"/>
  <c r="M913" i="9"/>
  <c r="M914" i="9"/>
  <c r="M915" i="9"/>
  <c r="M916" i="9"/>
  <c r="M917" i="9"/>
  <c r="M32" i="9"/>
  <c r="M918" i="9"/>
  <c r="M33" i="9"/>
  <c r="M919" i="9"/>
  <c r="M920" i="9"/>
  <c r="M921" i="9"/>
  <c r="M922" i="9"/>
  <c r="M923" i="9"/>
  <c r="M924" i="9"/>
  <c r="M925" i="9"/>
  <c r="M926" i="9"/>
  <c r="M927" i="9"/>
  <c r="M928" i="9"/>
  <c r="M929" i="9"/>
  <c r="M930" i="9"/>
  <c r="M931" i="9"/>
  <c r="M932" i="9"/>
  <c r="M933" i="9"/>
  <c r="M934" i="9"/>
  <c r="M935" i="9"/>
  <c r="M936" i="9"/>
  <c r="M937" i="9"/>
  <c r="M938" i="9"/>
  <c r="M939" i="9"/>
  <c r="M940" i="9"/>
  <c r="M941" i="9"/>
  <c r="M942" i="9"/>
  <c r="M943" i="9"/>
  <c r="M944" i="9"/>
  <c r="M945" i="9"/>
  <c r="M946" i="9"/>
  <c r="M947" i="9"/>
  <c r="M948" i="9"/>
  <c r="M949" i="9"/>
  <c r="M34" i="9"/>
  <c r="M950" i="9"/>
  <c r="M951" i="9"/>
  <c r="M952" i="9"/>
  <c r="M953" i="9"/>
  <c r="M954" i="9"/>
  <c r="M955" i="9"/>
  <c r="M956" i="9"/>
  <c r="M957" i="9"/>
  <c r="M958" i="9"/>
  <c r="M959" i="9"/>
  <c r="M960" i="9"/>
  <c r="M961" i="9"/>
  <c r="M962" i="9"/>
  <c r="M963" i="9"/>
  <c r="M964" i="9"/>
  <c r="M965" i="9"/>
  <c r="M966" i="9"/>
  <c r="M967" i="9"/>
  <c r="M968" i="9"/>
  <c r="M969" i="9"/>
  <c r="M970" i="9"/>
  <c r="M971" i="9"/>
  <c r="M972" i="9"/>
  <c r="M973" i="9"/>
  <c r="M974" i="9"/>
  <c r="M975" i="9"/>
  <c r="M976" i="9"/>
  <c r="M977" i="9"/>
  <c r="M978" i="9"/>
  <c r="M979" i="9"/>
  <c r="M980" i="9"/>
  <c r="M981" i="9"/>
  <c r="M982" i="9"/>
  <c r="M983" i="9"/>
  <c r="M984" i="9"/>
  <c r="M985" i="9"/>
  <c r="M986" i="9"/>
  <c r="M987" i="9"/>
  <c r="M988" i="9"/>
  <c r="M989" i="9"/>
  <c r="M990" i="9"/>
  <c r="M991" i="9"/>
  <c r="M992" i="9"/>
  <c r="M993" i="9"/>
  <c r="M994" i="9"/>
  <c r="M995" i="9"/>
  <c r="M996" i="9"/>
  <c r="M997" i="9"/>
  <c r="M998" i="9"/>
  <c r="M999" i="9"/>
  <c r="M1000" i="9"/>
  <c r="M1001" i="9"/>
  <c r="M1002" i="9"/>
  <c r="M1003" i="9"/>
  <c r="M1004" i="9"/>
  <c r="M1005" i="9"/>
  <c r="M1006" i="9"/>
  <c r="M1007" i="9"/>
  <c r="M1008" i="9"/>
  <c r="M1009" i="9"/>
  <c r="M1010" i="9"/>
  <c r="M1011" i="9"/>
  <c r="M1012" i="9"/>
  <c r="M1013" i="9"/>
  <c r="M1014" i="9"/>
  <c r="M1015" i="9"/>
  <c r="M1016" i="9"/>
  <c r="M1017" i="9"/>
  <c r="M1018" i="9"/>
  <c r="M1019" i="9"/>
  <c r="M1020" i="9"/>
  <c r="M1021" i="9"/>
  <c r="M1022" i="9"/>
  <c r="M1023" i="9"/>
  <c r="M1024" i="9"/>
  <c r="M1025" i="9"/>
  <c r="M1026" i="9"/>
  <c r="M1027" i="9"/>
  <c r="M1028" i="9"/>
  <c r="M1029" i="9"/>
  <c r="M1030" i="9"/>
  <c r="M1031" i="9"/>
  <c r="M1032" i="9"/>
  <c r="M1033" i="9"/>
  <c r="M1034" i="9"/>
  <c r="M1035" i="9"/>
  <c r="M1036" i="9"/>
  <c r="M1037" i="9"/>
  <c r="M1038" i="9"/>
  <c r="M1039" i="9"/>
  <c r="M1040" i="9"/>
  <c r="M1041" i="9"/>
  <c r="M1042" i="9"/>
  <c r="M1043" i="9"/>
  <c r="M1044" i="9"/>
  <c r="M1045" i="9"/>
  <c r="M1046" i="9"/>
  <c r="M1047" i="9"/>
  <c r="M1048" i="9"/>
  <c r="M1049" i="9"/>
  <c r="M1050" i="9"/>
  <c r="M1051" i="9"/>
  <c r="M1052" i="9"/>
  <c r="M1053" i="9"/>
  <c r="M1054" i="9"/>
  <c r="M1055" i="9"/>
  <c r="M1056" i="9"/>
  <c r="M1057" i="9"/>
  <c r="M1058" i="9"/>
  <c r="M1059" i="9"/>
  <c r="M1060" i="9"/>
  <c r="M1061" i="9"/>
  <c r="M1062" i="9"/>
  <c r="M1063" i="9"/>
  <c r="M1064" i="9"/>
  <c r="M1065" i="9"/>
  <c r="M1066" i="9"/>
  <c r="M1067" i="9"/>
  <c r="M1068" i="9"/>
  <c r="M1069" i="9"/>
  <c r="M1070" i="9"/>
  <c r="M1071" i="9"/>
  <c r="M1072" i="9"/>
  <c r="M1073" i="9"/>
  <c r="M1074" i="9"/>
  <c r="M1075" i="9"/>
  <c r="M1076" i="9"/>
  <c r="M36" i="9"/>
  <c r="M1077" i="9"/>
  <c r="M1078" i="9"/>
  <c r="M1079" i="9"/>
  <c r="M1080" i="9"/>
  <c r="M1081" i="9"/>
  <c r="M1082" i="9"/>
  <c r="M1083" i="9"/>
  <c r="M1084" i="9"/>
  <c r="M37" i="9"/>
  <c r="M1085" i="9"/>
  <c r="M1086" i="9"/>
  <c r="M1087" i="9"/>
  <c r="M1088" i="9"/>
  <c r="M1089" i="9"/>
  <c r="M1090" i="9"/>
  <c r="M1091" i="9"/>
  <c r="M1092" i="9"/>
  <c r="M1093" i="9"/>
  <c r="M38" i="9"/>
  <c r="M1094" i="9"/>
  <c r="M1095" i="9"/>
  <c r="M1096" i="9"/>
  <c r="M1097" i="9"/>
  <c r="M1098" i="9"/>
  <c r="M1099" i="9"/>
  <c r="M1100" i="9"/>
  <c r="M1101" i="9"/>
  <c r="M1102" i="9"/>
  <c r="M1103" i="9"/>
  <c r="M1104" i="9"/>
  <c r="M1105" i="9"/>
  <c r="M1106" i="9"/>
  <c r="M1107" i="9"/>
  <c r="M1108" i="9"/>
  <c r="M35" i="9"/>
  <c r="M1109" i="9"/>
  <c r="M1110" i="9"/>
  <c r="M1111" i="9"/>
  <c r="M1112" i="9"/>
  <c r="M1113" i="9"/>
  <c r="M1114" i="9"/>
  <c r="M1115" i="9"/>
  <c r="M1116" i="9"/>
  <c r="M1117" i="9"/>
  <c r="M1118" i="9"/>
  <c r="M1119" i="9"/>
  <c r="M1120" i="9"/>
  <c r="M1121" i="9"/>
  <c r="M1122" i="9"/>
  <c r="M1123" i="9"/>
  <c r="M1124" i="9"/>
  <c r="M1125" i="9"/>
  <c r="M1126" i="9"/>
  <c r="M1127" i="9"/>
  <c r="M1128" i="9"/>
  <c r="M1129" i="9"/>
  <c r="M1130" i="9"/>
  <c r="M1131" i="9"/>
  <c r="M1132" i="9"/>
  <c r="M1133" i="9"/>
  <c r="M1134" i="9"/>
  <c r="M1135" i="9"/>
  <c r="M1136" i="9"/>
  <c r="M1137" i="9"/>
  <c r="M1138" i="9"/>
  <c r="M1139" i="9"/>
  <c r="M1140" i="9"/>
  <c r="M1141" i="9"/>
  <c r="M1142" i="9"/>
  <c r="M1143" i="9"/>
  <c r="M1144" i="9"/>
  <c r="M1145" i="9"/>
  <c r="M1146" i="9"/>
  <c r="M1147" i="9"/>
  <c r="M1148" i="9"/>
  <c r="M1149" i="9"/>
  <c r="M1150" i="9"/>
  <c r="M1151" i="9"/>
  <c r="M1152" i="9"/>
  <c r="M1153" i="9"/>
  <c r="M1154" i="9"/>
  <c r="M1155" i="9"/>
  <c r="M1156" i="9"/>
  <c r="M1157" i="9"/>
  <c r="M1158" i="9"/>
  <c r="M1159" i="9"/>
  <c r="M1160" i="9"/>
  <c r="M1161" i="9"/>
  <c r="M1162" i="9"/>
  <c r="M1163" i="9"/>
  <c r="M1164" i="9"/>
  <c r="M1165" i="9"/>
  <c r="M1166" i="9"/>
  <c r="M1167" i="9"/>
  <c r="M1168" i="9"/>
  <c r="M1169" i="9"/>
  <c r="M1170" i="9"/>
  <c r="M1171" i="9"/>
  <c r="M1172" i="9"/>
  <c r="M1173" i="9"/>
  <c r="M1174" i="9"/>
  <c r="M1175" i="9"/>
  <c r="M1176" i="9"/>
  <c r="M1177" i="9"/>
  <c r="M1178" i="9"/>
  <c r="M1179" i="9"/>
  <c r="M1180" i="9"/>
  <c r="M1181" i="9"/>
  <c r="M1182" i="9"/>
  <c r="M1183" i="9"/>
  <c r="M1184" i="9"/>
  <c r="M1185" i="9"/>
  <c r="M1186" i="9"/>
  <c r="M1187" i="9"/>
  <c r="M1188" i="9"/>
  <c r="M1189" i="9"/>
  <c r="M1190" i="9"/>
  <c r="M1191" i="9"/>
  <c r="M1192" i="9"/>
  <c r="M1193" i="9"/>
  <c r="M1194" i="9"/>
  <c r="M1195" i="9"/>
  <c r="M1196" i="9"/>
  <c r="M1197" i="9"/>
  <c r="M1198" i="9"/>
  <c r="M1199" i="9"/>
  <c r="M1200" i="9"/>
  <c r="M1201" i="9"/>
  <c r="M1202" i="9"/>
  <c r="M1203" i="9"/>
  <c r="M1204" i="9"/>
  <c r="M1205" i="9"/>
  <c r="M1206" i="9"/>
  <c r="M1207" i="9"/>
  <c r="M1208" i="9"/>
  <c r="M1209" i="9"/>
  <c r="M1210" i="9"/>
  <c r="M1211" i="9"/>
  <c r="M1212" i="9"/>
  <c r="M1213" i="9"/>
  <c r="M1214" i="9"/>
  <c r="M1215" i="9"/>
  <c r="M1216" i="9"/>
  <c r="M1217" i="9"/>
  <c r="M1218" i="9"/>
  <c r="M1219" i="9"/>
  <c r="M1220" i="9"/>
  <c r="M1221" i="9"/>
  <c r="M1222" i="9"/>
  <c r="M1223" i="9"/>
  <c r="M1224" i="9"/>
  <c r="M1225" i="9"/>
  <c r="M1226" i="9"/>
  <c r="M1227" i="9"/>
  <c r="M1228" i="9"/>
  <c r="M1229" i="9"/>
  <c r="M1230" i="9"/>
  <c r="M1231" i="9"/>
  <c r="M1232" i="9"/>
  <c r="M1233" i="9"/>
  <c r="M1234" i="9"/>
  <c r="M1235" i="9"/>
  <c r="M1236" i="9"/>
  <c r="M1237" i="9"/>
  <c r="M5" i="9"/>
  <c r="M1238" i="9"/>
  <c r="M1239" i="9"/>
  <c r="M1240" i="9"/>
  <c r="M1241" i="9"/>
  <c r="M1242" i="9"/>
  <c r="M1243" i="9"/>
  <c r="M1244" i="9"/>
  <c r="M1245" i="9"/>
  <c r="M1246" i="9"/>
  <c r="M1247" i="9"/>
  <c r="M1248" i="9"/>
  <c r="M1249" i="9"/>
  <c r="M1250" i="9"/>
  <c r="M1251" i="9"/>
  <c r="M1252" i="9"/>
  <c r="M1253" i="9"/>
  <c r="M1254" i="9"/>
  <c r="M1255" i="9"/>
  <c r="M1256" i="9"/>
  <c r="M1257" i="9"/>
  <c r="M1258" i="9"/>
  <c r="M1259" i="9"/>
  <c r="M1260" i="9"/>
  <c r="M1261" i="9"/>
  <c r="M1262" i="9"/>
  <c r="M1263" i="9"/>
  <c r="M1264" i="9"/>
  <c r="M1265" i="9"/>
  <c r="M1266" i="9"/>
  <c r="M1267" i="9"/>
  <c r="M1268" i="9"/>
  <c r="M1269" i="9"/>
  <c r="M1270" i="9"/>
  <c r="M1271" i="9"/>
  <c r="M1272" i="9"/>
  <c r="M1273" i="9"/>
  <c r="M1274" i="9"/>
  <c r="M1275" i="9"/>
  <c r="M1276" i="9"/>
  <c r="M1277" i="9"/>
  <c r="M1278" i="9"/>
  <c r="M1279" i="9"/>
  <c r="M1280" i="9"/>
  <c r="M1281" i="9"/>
  <c r="M1282" i="9"/>
  <c r="M1283" i="9"/>
  <c r="M1284" i="9"/>
  <c r="M1285" i="9"/>
  <c r="M1286" i="9"/>
  <c r="M1287" i="9"/>
  <c r="M1288" i="9"/>
  <c r="M1289" i="9"/>
  <c r="M1290" i="9"/>
  <c r="M1291" i="9"/>
  <c r="M1292" i="9"/>
  <c r="M1293" i="9"/>
  <c r="M1294" i="9"/>
  <c r="M1295" i="9"/>
  <c r="M1296" i="9"/>
  <c r="M1297" i="9"/>
  <c r="M1298" i="9"/>
  <c r="M1299" i="9"/>
  <c r="M1300" i="9"/>
  <c r="M1301" i="9"/>
  <c r="M1302" i="9"/>
  <c r="M1303" i="9"/>
  <c r="M1304" i="9"/>
  <c r="M1305" i="9"/>
  <c r="M1306" i="9"/>
  <c r="M1307" i="9"/>
  <c r="M1308" i="9"/>
  <c r="M1309" i="9"/>
  <c r="M1310" i="9"/>
  <c r="M1311" i="9"/>
  <c r="M1312" i="9"/>
  <c r="M1313" i="9"/>
  <c r="M1314" i="9"/>
  <c r="M1315" i="9"/>
  <c r="M1316" i="9"/>
  <c r="M1317" i="9"/>
  <c r="M1318" i="9"/>
  <c r="M1319" i="9"/>
  <c r="M1320" i="9"/>
  <c r="M1321" i="9"/>
  <c r="M1322" i="9"/>
  <c r="M1323" i="9"/>
  <c r="M1324" i="9"/>
  <c r="M1325" i="9"/>
  <c r="M1326" i="9"/>
  <c r="M1327" i="9"/>
  <c r="M1328" i="9"/>
  <c r="M1329" i="9"/>
  <c r="M1330" i="9"/>
  <c r="M1331" i="9"/>
  <c r="M1332" i="9"/>
  <c r="M1333" i="9"/>
  <c r="M1334" i="9"/>
  <c r="M1335" i="9"/>
  <c r="M1336" i="9"/>
  <c r="M1337" i="9"/>
  <c r="M1338" i="9"/>
  <c r="M1339" i="9"/>
  <c r="M1340" i="9"/>
  <c r="M1341" i="9"/>
  <c r="M1342" i="9"/>
  <c r="M1343" i="9"/>
  <c r="M1344" i="9"/>
  <c r="M1345" i="9"/>
  <c r="M1346" i="9"/>
  <c r="M1347" i="9"/>
  <c r="M1348" i="9"/>
  <c r="M1349" i="9"/>
  <c r="M1350" i="9"/>
  <c r="M1351" i="9"/>
  <c r="M1352" i="9"/>
  <c r="M1353" i="9"/>
  <c r="M1354" i="9"/>
  <c r="M1355" i="9"/>
  <c r="M1356" i="9"/>
  <c r="M1357" i="9"/>
  <c r="M1358" i="9"/>
  <c r="M1359" i="9"/>
  <c r="M1360" i="9"/>
  <c r="M1361" i="9"/>
  <c r="M1362" i="9"/>
  <c r="M1363" i="9"/>
  <c r="M1364" i="9"/>
  <c r="M1365" i="9"/>
  <c r="M1366" i="9"/>
  <c r="M1367" i="9"/>
  <c r="M1368" i="9"/>
  <c r="M1369" i="9"/>
  <c r="M1370" i="9"/>
  <c r="M1371" i="9"/>
  <c r="M1372" i="9"/>
  <c r="M1373" i="9"/>
  <c r="M1374" i="9"/>
  <c r="M1375" i="9"/>
  <c r="M1376" i="9"/>
  <c r="M1377" i="9"/>
  <c r="M1378" i="9"/>
  <c r="M1379" i="9"/>
  <c r="M1380" i="9"/>
  <c r="M1381" i="9"/>
  <c r="M1382" i="9"/>
  <c r="M1383" i="9"/>
  <c r="M1384" i="9"/>
  <c r="M1385" i="9"/>
  <c r="M1386" i="9"/>
  <c r="M1387" i="9"/>
  <c r="M1388" i="9"/>
  <c r="M1389" i="9"/>
  <c r="M1390" i="9"/>
  <c r="M1391" i="9"/>
  <c r="M1392" i="9"/>
  <c r="M1393" i="9"/>
  <c r="M1394" i="9"/>
  <c r="M1395" i="9"/>
  <c r="M1396" i="9"/>
  <c r="M1397" i="9"/>
  <c r="M1398" i="9"/>
  <c r="M1399" i="9"/>
  <c r="M1400" i="9"/>
  <c r="M1401" i="9"/>
  <c r="M1402" i="9"/>
  <c r="M1403" i="9"/>
  <c r="M1404" i="9"/>
  <c r="M1405" i="9"/>
  <c r="M1406" i="9"/>
  <c r="M1407" i="9"/>
  <c r="M1408" i="9"/>
  <c r="M1409" i="9"/>
  <c r="M1410" i="9"/>
  <c r="M1411" i="9"/>
  <c r="M1412" i="9"/>
  <c r="M1413" i="9"/>
  <c r="M1414" i="9"/>
  <c r="M1415" i="9"/>
  <c r="M1416" i="9"/>
  <c r="M1417" i="9"/>
  <c r="M1418" i="9"/>
  <c r="M1419" i="9"/>
  <c r="M1420" i="9"/>
  <c r="M1421" i="9"/>
  <c r="M1422" i="9"/>
  <c r="M1423" i="9"/>
  <c r="M1424" i="9"/>
  <c r="M1425" i="9"/>
  <c r="M1426" i="9"/>
  <c r="M1427" i="9"/>
  <c r="M1428" i="9"/>
  <c r="M1429" i="9"/>
  <c r="M1430" i="9"/>
  <c r="M1431" i="9"/>
  <c r="M1432" i="9"/>
  <c r="M1433" i="9"/>
  <c r="M1434" i="9"/>
  <c r="M1435" i="9"/>
  <c r="M1436" i="9"/>
  <c r="M1437" i="9"/>
  <c r="M1438" i="9"/>
  <c r="M1439" i="9"/>
  <c r="M1440" i="9"/>
  <c r="N39" i="9"/>
  <c r="N40" i="9"/>
  <c r="N41" i="9"/>
  <c r="N42" i="9"/>
  <c r="N43" i="9"/>
  <c r="N2" i="9"/>
  <c r="N44" i="9"/>
  <c r="N45" i="9"/>
  <c r="N46" i="9"/>
  <c r="N47" i="9"/>
  <c r="N3" i="9"/>
  <c r="N48" i="9"/>
  <c r="N49" i="9"/>
  <c r="N50" i="9"/>
  <c r="N4" i="9"/>
  <c r="N51" i="9"/>
  <c r="N52" i="9"/>
  <c r="N53" i="9"/>
  <c r="N54" i="9"/>
  <c r="N55" i="9"/>
  <c r="N56" i="9"/>
  <c r="N57" i="9"/>
  <c r="N58" i="9"/>
  <c r="N6" i="9"/>
  <c r="N59" i="9"/>
  <c r="N60" i="9"/>
  <c r="N61" i="9"/>
  <c r="N62" i="9"/>
  <c r="N63" i="9"/>
  <c r="N64" i="9"/>
  <c r="N65" i="9"/>
  <c r="N7" i="9"/>
  <c r="N66" i="9"/>
  <c r="N67" i="9"/>
  <c r="N68" i="9"/>
  <c r="N69" i="9"/>
  <c r="N70" i="9"/>
  <c r="N71" i="9"/>
  <c r="N72" i="9"/>
  <c r="N73" i="9"/>
  <c r="N74" i="9"/>
  <c r="N9" i="9"/>
  <c r="N75" i="9"/>
  <c r="N76" i="9"/>
  <c r="N77" i="9"/>
  <c r="N78" i="9"/>
  <c r="N79" i="9"/>
  <c r="N10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17" i="9"/>
  <c r="N203" i="9"/>
  <c r="N204" i="9"/>
  <c r="N11" i="9"/>
  <c r="N205" i="9"/>
  <c r="N206" i="9"/>
  <c r="N207" i="9"/>
  <c r="N12" i="9"/>
  <c r="N208" i="9"/>
  <c r="N209" i="9"/>
  <c r="N13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14" i="9"/>
  <c r="N15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16" i="9"/>
  <c r="N247" i="9"/>
  <c r="N248" i="9"/>
  <c r="N18" i="9"/>
  <c r="N249" i="9"/>
  <c r="N250" i="9"/>
  <c r="N251" i="9"/>
  <c r="N252" i="9"/>
  <c r="N253" i="9"/>
  <c r="N254" i="9"/>
  <c r="N255" i="9"/>
  <c r="N256" i="9"/>
  <c r="N257" i="9"/>
  <c r="N19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0" i="9"/>
  <c r="N281" i="9"/>
  <c r="N282" i="9"/>
  <c r="N283" i="9"/>
  <c r="N284" i="9"/>
  <c r="N285" i="9"/>
  <c r="N21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2" i="9"/>
  <c r="N298" i="9"/>
  <c r="N299" i="9"/>
  <c r="N300" i="9"/>
  <c r="N301" i="9"/>
  <c r="N302" i="9"/>
  <c r="N303" i="9"/>
  <c r="N304" i="9"/>
  <c r="N305" i="9"/>
  <c r="N306" i="9"/>
  <c r="N307" i="9"/>
  <c r="N23" i="9"/>
  <c r="N308" i="9"/>
  <c r="N309" i="9"/>
  <c r="N310" i="9"/>
  <c r="N311" i="9"/>
  <c r="N312" i="9"/>
  <c r="N24" i="9"/>
  <c r="N313" i="9"/>
  <c r="N314" i="9"/>
  <c r="N315" i="9"/>
  <c r="N316" i="9"/>
  <c r="N317" i="9"/>
  <c r="N318" i="9"/>
  <c r="N25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26" i="9"/>
  <c r="N348" i="9"/>
  <c r="N349" i="9"/>
  <c r="N350" i="9"/>
  <c r="N351" i="9"/>
  <c r="N352" i="9"/>
  <c r="N353" i="9"/>
  <c r="N354" i="9"/>
  <c r="N27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28" i="9"/>
  <c r="N374" i="9"/>
  <c r="N375" i="9"/>
  <c r="N29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0" i="9"/>
  <c r="N396" i="9"/>
  <c r="N397" i="9"/>
  <c r="N398" i="9"/>
  <c r="N399" i="9"/>
  <c r="N400" i="9"/>
  <c r="N31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8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4" i="9"/>
  <c r="N825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15" i="9"/>
  <c r="N916" i="9"/>
  <c r="N917" i="9"/>
  <c r="N32" i="9"/>
  <c r="N918" i="9"/>
  <c r="N33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34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021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36" i="9"/>
  <c r="N1077" i="9"/>
  <c r="N1078" i="9"/>
  <c r="N1079" i="9"/>
  <c r="N1080" i="9"/>
  <c r="N1081" i="9"/>
  <c r="N1082" i="9"/>
  <c r="N1083" i="9"/>
  <c r="N1084" i="9"/>
  <c r="N37" i="9"/>
  <c r="N1085" i="9"/>
  <c r="N1086" i="9"/>
  <c r="N1087" i="9"/>
  <c r="N1088" i="9"/>
  <c r="N1089" i="9"/>
  <c r="N1090" i="9"/>
  <c r="N1091" i="9"/>
  <c r="N1092" i="9"/>
  <c r="N1093" i="9"/>
  <c r="N38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35" i="9"/>
  <c r="N1109" i="9"/>
  <c r="N1110" i="9"/>
  <c r="N1111" i="9"/>
  <c r="N1112" i="9"/>
  <c r="N1113" i="9"/>
  <c r="N1114" i="9"/>
  <c r="N1115" i="9"/>
  <c r="N1116" i="9"/>
  <c r="N1117" i="9"/>
  <c r="N1118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1141" i="9"/>
  <c r="N1142" i="9"/>
  <c r="N1143" i="9"/>
  <c r="N1144" i="9"/>
  <c r="N1145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5" i="9"/>
  <c r="N1238" i="9"/>
  <c r="N1239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1268" i="9"/>
  <c r="N1269" i="9"/>
  <c r="N1270" i="9"/>
  <c r="N1271" i="9"/>
  <c r="N1272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1355" i="9"/>
  <c r="N1356" i="9"/>
  <c r="N1357" i="9"/>
  <c r="N1358" i="9"/>
  <c r="N1359" i="9"/>
  <c r="N1360" i="9"/>
  <c r="N1361" i="9"/>
  <c r="N1362" i="9"/>
  <c r="N1363" i="9"/>
  <c r="N1364" i="9"/>
  <c r="N1365" i="9"/>
  <c r="N1366" i="9"/>
  <c r="N1367" i="9"/>
  <c r="N1368" i="9"/>
  <c r="N1369" i="9"/>
  <c r="N1370" i="9"/>
  <c r="N1371" i="9"/>
  <c r="N1372" i="9"/>
  <c r="N1373" i="9"/>
  <c r="N1374" i="9"/>
  <c r="N1375" i="9"/>
  <c r="N1376" i="9"/>
  <c r="N1377" i="9"/>
  <c r="N1378" i="9"/>
  <c r="N1379" i="9"/>
  <c r="N1380" i="9"/>
  <c r="N1381" i="9"/>
  <c r="N1382" i="9"/>
  <c r="N1383" i="9"/>
  <c r="N1384" i="9"/>
  <c r="N1385" i="9"/>
  <c r="N1386" i="9"/>
  <c r="N1387" i="9"/>
  <c r="N1388" i="9"/>
  <c r="N1389" i="9"/>
  <c r="N1390" i="9"/>
  <c r="N1391" i="9"/>
  <c r="N1392" i="9"/>
  <c r="N1393" i="9"/>
  <c r="N1394" i="9"/>
  <c r="N1395" i="9"/>
  <c r="N1396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1409" i="9"/>
  <c r="N1410" i="9"/>
  <c r="N1411" i="9"/>
  <c r="N1412" i="9"/>
  <c r="N1413" i="9"/>
  <c r="N1414" i="9"/>
  <c r="N1415" i="9"/>
  <c r="N1416" i="9"/>
  <c r="N1417" i="9"/>
  <c r="N1418" i="9"/>
  <c r="N1419" i="9"/>
  <c r="N1420" i="9"/>
  <c r="N1421" i="9"/>
  <c r="N1422" i="9"/>
  <c r="N1423" i="9"/>
  <c r="N1424" i="9"/>
  <c r="N1425" i="9"/>
  <c r="N1426" i="9"/>
  <c r="N1427" i="9"/>
  <c r="N1428" i="9"/>
  <c r="N1429" i="9"/>
  <c r="N1430" i="9"/>
  <c r="N1431" i="9"/>
  <c r="N1432" i="9"/>
  <c r="N1433" i="9"/>
  <c r="N1434" i="9"/>
  <c r="N1435" i="9"/>
  <c r="N1436" i="9"/>
  <c r="N1437" i="9"/>
  <c r="N1438" i="9"/>
  <c r="N1439" i="9"/>
  <c r="N1440" i="9"/>
  <c r="O39" i="9"/>
  <c r="O40" i="9"/>
  <c r="O41" i="9"/>
  <c r="O42" i="9"/>
  <c r="O43" i="9"/>
  <c r="O2" i="9"/>
  <c r="O44" i="9"/>
  <c r="O45" i="9"/>
  <c r="O46" i="9"/>
  <c r="O47" i="9"/>
  <c r="O3" i="9"/>
  <c r="O48" i="9"/>
  <c r="O49" i="9"/>
  <c r="O50" i="9"/>
  <c r="O4" i="9"/>
  <c r="O51" i="9"/>
  <c r="O52" i="9"/>
  <c r="O53" i="9"/>
  <c r="O54" i="9"/>
  <c r="O55" i="9"/>
  <c r="O56" i="9"/>
  <c r="O57" i="9"/>
  <c r="O58" i="9"/>
  <c r="O6" i="9"/>
  <c r="O59" i="9"/>
  <c r="O60" i="9"/>
  <c r="O61" i="9"/>
  <c r="O62" i="9"/>
  <c r="O63" i="9"/>
  <c r="O64" i="9"/>
  <c r="O65" i="9"/>
  <c r="O7" i="9"/>
  <c r="O66" i="9"/>
  <c r="O67" i="9"/>
  <c r="O68" i="9"/>
  <c r="O69" i="9"/>
  <c r="O70" i="9"/>
  <c r="O71" i="9"/>
  <c r="O72" i="9"/>
  <c r="O73" i="9"/>
  <c r="O74" i="9"/>
  <c r="O9" i="9"/>
  <c r="O75" i="9"/>
  <c r="O76" i="9"/>
  <c r="O77" i="9"/>
  <c r="O78" i="9"/>
  <c r="O79" i="9"/>
  <c r="O10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17" i="9"/>
  <c r="O203" i="9"/>
  <c r="O204" i="9"/>
  <c r="O11" i="9"/>
  <c r="O205" i="9"/>
  <c r="O206" i="9"/>
  <c r="O207" i="9"/>
  <c r="O12" i="9"/>
  <c r="O208" i="9"/>
  <c r="O209" i="9"/>
  <c r="O13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14" i="9"/>
  <c r="O15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16" i="9"/>
  <c r="O247" i="9"/>
  <c r="O248" i="9"/>
  <c r="O18" i="9"/>
  <c r="O249" i="9"/>
  <c r="O250" i="9"/>
  <c r="O251" i="9"/>
  <c r="O252" i="9"/>
  <c r="O253" i="9"/>
  <c r="O254" i="9"/>
  <c r="O255" i="9"/>
  <c r="O256" i="9"/>
  <c r="O257" i="9"/>
  <c r="O19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0" i="9"/>
  <c r="O281" i="9"/>
  <c r="O282" i="9"/>
  <c r="O283" i="9"/>
  <c r="O284" i="9"/>
  <c r="O285" i="9"/>
  <c r="O21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2" i="9"/>
  <c r="O298" i="9"/>
  <c r="O299" i="9"/>
  <c r="O300" i="9"/>
  <c r="O301" i="9"/>
  <c r="O302" i="9"/>
  <c r="O303" i="9"/>
  <c r="O304" i="9"/>
  <c r="O305" i="9"/>
  <c r="O306" i="9"/>
  <c r="O307" i="9"/>
  <c r="O23" i="9"/>
  <c r="O308" i="9"/>
  <c r="O309" i="9"/>
  <c r="O310" i="9"/>
  <c r="O311" i="9"/>
  <c r="O312" i="9"/>
  <c r="O24" i="9"/>
  <c r="O313" i="9"/>
  <c r="O314" i="9"/>
  <c r="O315" i="9"/>
  <c r="O316" i="9"/>
  <c r="O317" i="9"/>
  <c r="O318" i="9"/>
  <c r="O25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26" i="9"/>
  <c r="O348" i="9"/>
  <c r="O349" i="9"/>
  <c r="O350" i="9"/>
  <c r="O351" i="9"/>
  <c r="O352" i="9"/>
  <c r="O353" i="9"/>
  <c r="O354" i="9"/>
  <c r="O27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28" i="9"/>
  <c r="O374" i="9"/>
  <c r="O375" i="9"/>
  <c r="O29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0" i="9"/>
  <c r="O396" i="9"/>
  <c r="O397" i="9"/>
  <c r="O398" i="9"/>
  <c r="O399" i="9"/>
  <c r="O400" i="9"/>
  <c r="O31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53" i="9"/>
  <c r="O554" i="9"/>
  <c r="O555" i="9"/>
  <c r="O556" i="9"/>
  <c r="O557" i="9"/>
  <c r="O558" i="9"/>
  <c r="O559" i="9"/>
  <c r="O560" i="9"/>
  <c r="O561" i="9"/>
  <c r="O562" i="9"/>
  <c r="O563" i="9"/>
  <c r="O564" i="9"/>
  <c r="O565" i="9"/>
  <c r="O566" i="9"/>
  <c r="O567" i="9"/>
  <c r="O568" i="9"/>
  <c r="O569" i="9"/>
  <c r="O570" i="9"/>
  <c r="O571" i="9"/>
  <c r="O572" i="9"/>
  <c r="O573" i="9"/>
  <c r="O574" i="9"/>
  <c r="O575" i="9"/>
  <c r="O576" i="9"/>
  <c r="O577" i="9"/>
  <c r="O578" i="9"/>
  <c r="O579" i="9"/>
  <c r="O580" i="9"/>
  <c r="O581" i="9"/>
  <c r="O582" i="9"/>
  <c r="O583" i="9"/>
  <c r="O584" i="9"/>
  <c r="O585" i="9"/>
  <c r="O586" i="9"/>
  <c r="O587" i="9"/>
  <c r="O588" i="9"/>
  <c r="O589" i="9"/>
  <c r="O590" i="9"/>
  <c r="O591" i="9"/>
  <c r="O592" i="9"/>
  <c r="O593" i="9"/>
  <c r="O594" i="9"/>
  <c r="O595" i="9"/>
  <c r="O596" i="9"/>
  <c r="O597" i="9"/>
  <c r="O598" i="9"/>
  <c r="O599" i="9"/>
  <c r="O600" i="9"/>
  <c r="O601" i="9"/>
  <c r="O602" i="9"/>
  <c r="O603" i="9"/>
  <c r="O604" i="9"/>
  <c r="O605" i="9"/>
  <c r="O606" i="9"/>
  <c r="O607" i="9"/>
  <c r="O608" i="9"/>
  <c r="O609" i="9"/>
  <c r="O610" i="9"/>
  <c r="O611" i="9"/>
  <c r="O612" i="9"/>
  <c r="O613" i="9"/>
  <c r="O614" i="9"/>
  <c r="O615" i="9"/>
  <c r="O616" i="9"/>
  <c r="O617" i="9"/>
  <c r="O618" i="9"/>
  <c r="O619" i="9"/>
  <c r="O620" i="9"/>
  <c r="O621" i="9"/>
  <c r="O622" i="9"/>
  <c r="O623" i="9"/>
  <c r="O624" i="9"/>
  <c r="O625" i="9"/>
  <c r="O626" i="9"/>
  <c r="O627" i="9"/>
  <c r="O628" i="9"/>
  <c r="O629" i="9"/>
  <c r="O630" i="9"/>
  <c r="O631" i="9"/>
  <c r="O632" i="9"/>
  <c r="O8" i="9"/>
  <c r="O633" i="9"/>
  <c r="O634" i="9"/>
  <c r="O635" i="9"/>
  <c r="O636" i="9"/>
  <c r="O637" i="9"/>
  <c r="O638" i="9"/>
  <c r="O639" i="9"/>
  <c r="O640" i="9"/>
  <c r="O641" i="9"/>
  <c r="O642" i="9"/>
  <c r="O643" i="9"/>
  <c r="O644" i="9"/>
  <c r="O645" i="9"/>
  <c r="O646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665" i="9"/>
  <c r="O666" i="9"/>
  <c r="O667" i="9"/>
  <c r="O668" i="9"/>
  <c r="O669" i="9"/>
  <c r="O670" i="9"/>
  <c r="O671" i="9"/>
  <c r="O672" i="9"/>
  <c r="O673" i="9"/>
  <c r="O674" i="9"/>
  <c r="O675" i="9"/>
  <c r="O676" i="9"/>
  <c r="O677" i="9"/>
  <c r="O678" i="9"/>
  <c r="O679" i="9"/>
  <c r="O680" i="9"/>
  <c r="O681" i="9"/>
  <c r="O682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697" i="9"/>
  <c r="O698" i="9"/>
  <c r="O699" i="9"/>
  <c r="O700" i="9"/>
  <c r="O701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763" i="9"/>
  <c r="O764" i="9"/>
  <c r="O765" i="9"/>
  <c r="O766" i="9"/>
  <c r="O767" i="9"/>
  <c r="O768" i="9"/>
  <c r="O769" i="9"/>
  <c r="O770" i="9"/>
  <c r="O771" i="9"/>
  <c r="O772" i="9"/>
  <c r="O773" i="9"/>
  <c r="O774" i="9"/>
  <c r="O775" i="9"/>
  <c r="O776" i="9"/>
  <c r="O777" i="9"/>
  <c r="O778" i="9"/>
  <c r="O779" i="9"/>
  <c r="O780" i="9"/>
  <c r="O781" i="9"/>
  <c r="O782" i="9"/>
  <c r="O783" i="9"/>
  <c r="O784" i="9"/>
  <c r="O785" i="9"/>
  <c r="O786" i="9"/>
  <c r="O787" i="9"/>
  <c r="O78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803" i="9"/>
  <c r="O804" i="9"/>
  <c r="O805" i="9"/>
  <c r="O806" i="9"/>
  <c r="O807" i="9"/>
  <c r="O808" i="9"/>
  <c r="O809" i="9"/>
  <c r="O810" i="9"/>
  <c r="O811" i="9"/>
  <c r="O812" i="9"/>
  <c r="O813" i="9"/>
  <c r="O814" i="9"/>
  <c r="O815" i="9"/>
  <c r="O816" i="9"/>
  <c r="O817" i="9"/>
  <c r="O818" i="9"/>
  <c r="O819" i="9"/>
  <c r="O820" i="9"/>
  <c r="O821" i="9"/>
  <c r="O822" i="9"/>
  <c r="O823" i="9"/>
  <c r="O824" i="9"/>
  <c r="O825" i="9"/>
  <c r="O826" i="9"/>
  <c r="O827" i="9"/>
  <c r="O828" i="9"/>
  <c r="O829" i="9"/>
  <c r="O830" i="9"/>
  <c r="O831" i="9"/>
  <c r="O832" i="9"/>
  <c r="O833" i="9"/>
  <c r="O834" i="9"/>
  <c r="O835" i="9"/>
  <c r="O836" i="9"/>
  <c r="O837" i="9"/>
  <c r="O838" i="9"/>
  <c r="O839" i="9"/>
  <c r="O840" i="9"/>
  <c r="O841" i="9"/>
  <c r="O842" i="9"/>
  <c r="O843" i="9"/>
  <c r="O844" i="9"/>
  <c r="O845" i="9"/>
  <c r="O846" i="9"/>
  <c r="O847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862" i="9"/>
  <c r="O863" i="9"/>
  <c r="O864" i="9"/>
  <c r="O865" i="9"/>
  <c r="O866" i="9"/>
  <c r="O867" i="9"/>
  <c r="O868" i="9"/>
  <c r="O869" i="9"/>
  <c r="O870" i="9"/>
  <c r="O871" i="9"/>
  <c r="O872" i="9"/>
  <c r="O873" i="9"/>
  <c r="O874" i="9"/>
  <c r="O875" i="9"/>
  <c r="O876" i="9"/>
  <c r="O877" i="9"/>
  <c r="O878" i="9"/>
  <c r="O879" i="9"/>
  <c r="O880" i="9"/>
  <c r="O881" i="9"/>
  <c r="O882" i="9"/>
  <c r="O883" i="9"/>
  <c r="O884" i="9"/>
  <c r="O885" i="9"/>
  <c r="O886" i="9"/>
  <c r="O887" i="9"/>
  <c r="O888" i="9"/>
  <c r="O889" i="9"/>
  <c r="O890" i="9"/>
  <c r="O891" i="9"/>
  <c r="O892" i="9"/>
  <c r="O893" i="9"/>
  <c r="O894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910" i="9"/>
  <c r="O911" i="9"/>
  <c r="O912" i="9"/>
  <c r="O913" i="9"/>
  <c r="O914" i="9"/>
  <c r="O915" i="9"/>
  <c r="O916" i="9"/>
  <c r="O917" i="9"/>
  <c r="O32" i="9"/>
  <c r="O918" i="9"/>
  <c r="O33" i="9"/>
  <c r="O919" i="9"/>
  <c r="O920" i="9"/>
  <c r="O921" i="9"/>
  <c r="O922" i="9"/>
  <c r="O923" i="9"/>
  <c r="O924" i="9"/>
  <c r="O925" i="9"/>
  <c r="O926" i="9"/>
  <c r="O927" i="9"/>
  <c r="O928" i="9"/>
  <c r="O929" i="9"/>
  <c r="O930" i="9"/>
  <c r="O931" i="9"/>
  <c r="O932" i="9"/>
  <c r="O933" i="9"/>
  <c r="O934" i="9"/>
  <c r="O935" i="9"/>
  <c r="O936" i="9"/>
  <c r="O937" i="9"/>
  <c r="O938" i="9"/>
  <c r="O939" i="9"/>
  <c r="O940" i="9"/>
  <c r="O941" i="9"/>
  <c r="O942" i="9"/>
  <c r="O943" i="9"/>
  <c r="O944" i="9"/>
  <c r="O945" i="9"/>
  <c r="O946" i="9"/>
  <c r="O947" i="9"/>
  <c r="O948" i="9"/>
  <c r="O949" i="9"/>
  <c r="O34" i="9"/>
  <c r="O950" i="9"/>
  <c r="O951" i="9"/>
  <c r="O952" i="9"/>
  <c r="O953" i="9"/>
  <c r="O954" i="9"/>
  <c r="O955" i="9"/>
  <c r="O956" i="9"/>
  <c r="O957" i="9"/>
  <c r="O958" i="9"/>
  <c r="O959" i="9"/>
  <c r="O960" i="9"/>
  <c r="O961" i="9"/>
  <c r="O962" i="9"/>
  <c r="O963" i="9"/>
  <c r="O964" i="9"/>
  <c r="O965" i="9"/>
  <c r="O966" i="9"/>
  <c r="O967" i="9"/>
  <c r="O968" i="9"/>
  <c r="O969" i="9"/>
  <c r="O970" i="9"/>
  <c r="O971" i="9"/>
  <c r="O972" i="9"/>
  <c r="O973" i="9"/>
  <c r="O974" i="9"/>
  <c r="O975" i="9"/>
  <c r="O976" i="9"/>
  <c r="O977" i="9"/>
  <c r="O978" i="9"/>
  <c r="O979" i="9"/>
  <c r="O980" i="9"/>
  <c r="O981" i="9"/>
  <c r="O982" i="9"/>
  <c r="O983" i="9"/>
  <c r="O984" i="9"/>
  <c r="O985" i="9"/>
  <c r="O986" i="9"/>
  <c r="O987" i="9"/>
  <c r="O988" i="9"/>
  <c r="O989" i="9"/>
  <c r="O990" i="9"/>
  <c r="O991" i="9"/>
  <c r="O992" i="9"/>
  <c r="O993" i="9"/>
  <c r="O994" i="9"/>
  <c r="O995" i="9"/>
  <c r="O996" i="9"/>
  <c r="O997" i="9"/>
  <c r="O998" i="9"/>
  <c r="O999" i="9"/>
  <c r="O1000" i="9"/>
  <c r="O1001" i="9"/>
  <c r="O1002" i="9"/>
  <c r="O1003" i="9"/>
  <c r="O1004" i="9"/>
  <c r="O1005" i="9"/>
  <c r="O1006" i="9"/>
  <c r="O1007" i="9"/>
  <c r="O1008" i="9"/>
  <c r="O1009" i="9"/>
  <c r="O1010" i="9"/>
  <c r="O1011" i="9"/>
  <c r="O1012" i="9"/>
  <c r="O1013" i="9"/>
  <c r="O1014" i="9"/>
  <c r="O1015" i="9"/>
  <c r="O1016" i="9"/>
  <c r="O1017" i="9"/>
  <c r="O1018" i="9"/>
  <c r="O1019" i="9"/>
  <c r="O1020" i="9"/>
  <c r="O1021" i="9"/>
  <c r="O1022" i="9"/>
  <c r="O1023" i="9"/>
  <c r="O1024" i="9"/>
  <c r="O1025" i="9"/>
  <c r="O1026" i="9"/>
  <c r="O1027" i="9"/>
  <c r="O1028" i="9"/>
  <c r="O1029" i="9"/>
  <c r="O1030" i="9"/>
  <c r="O1031" i="9"/>
  <c r="O1032" i="9"/>
  <c r="O1033" i="9"/>
  <c r="O1034" i="9"/>
  <c r="O1035" i="9"/>
  <c r="O1036" i="9"/>
  <c r="O1037" i="9"/>
  <c r="O1038" i="9"/>
  <c r="O1039" i="9"/>
  <c r="O1040" i="9"/>
  <c r="O1041" i="9"/>
  <c r="O1042" i="9"/>
  <c r="O1043" i="9"/>
  <c r="O1044" i="9"/>
  <c r="O1045" i="9"/>
  <c r="O1046" i="9"/>
  <c r="O1047" i="9"/>
  <c r="O1048" i="9"/>
  <c r="O1049" i="9"/>
  <c r="O1050" i="9"/>
  <c r="O1051" i="9"/>
  <c r="O1052" i="9"/>
  <c r="O1053" i="9"/>
  <c r="O1054" i="9"/>
  <c r="O1055" i="9"/>
  <c r="O1056" i="9"/>
  <c r="O1057" i="9"/>
  <c r="O1058" i="9"/>
  <c r="O1059" i="9"/>
  <c r="O1060" i="9"/>
  <c r="O1061" i="9"/>
  <c r="O1062" i="9"/>
  <c r="O1063" i="9"/>
  <c r="O1064" i="9"/>
  <c r="O1065" i="9"/>
  <c r="O1066" i="9"/>
  <c r="O1067" i="9"/>
  <c r="O1068" i="9"/>
  <c r="O1069" i="9"/>
  <c r="O1070" i="9"/>
  <c r="O1071" i="9"/>
  <c r="O1072" i="9"/>
  <c r="O1073" i="9"/>
  <c r="O1074" i="9"/>
  <c r="O1075" i="9"/>
  <c r="O1076" i="9"/>
  <c r="O36" i="9"/>
  <c r="O1077" i="9"/>
  <c r="O1078" i="9"/>
  <c r="O1079" i="9"/>
  <c r="O1080" i="9"/>
  <c r="O1081" i="9"/>
  <c r="O1082" i="9"/>
  <c r="O1083" i="9"/>
  <c r="O1084" i="9"/>
  <c r="O37" i="9"/>
  <c r="O1085" i="9"/>
  <c r="O1086" i="9"/>
  <c r="O1087" i="9"/>
  <c r="O1088" i="9"/>
  <c r="O1089" i="9"/>
  <c r="O1090" i="9"/>
  <c r="O1091" i="9"/>
  <c r="O1092" i="9"/>
  <c r="O1093" i="9"/>
  <c r="O38" i="9"/>
  <c r="O1094" i="9"/>
  <c r="O1095" i="9"/>
  <c r="O1096" i="9"/>
  <c r="O1097" i="9"/>
  <c r="O1098" i="9"/>
  <c r="O1099" i="9"/>
  <c r="O1100" i="9"/>
  <c r="O1101" i="9"/>
  <c r="O1102" i="9"/>
  <c r="O1103" i="9"/>
  <c r="O1104" i="9"/>
  <c r="O1105" i="9"/>
  <c r="O1106" i="9"/>
  <c r="O1107" i="9"/>
  <c r="O1108" i="9"/>
  <c r="O35" i="9"/>
  <c r="O1109" i="9"/>
  <c r="O1110" i="9"/>
  <c r="O1111" i="9"/>
  <c r="O1112" i="9"/>
  <c r="O1113" i="9"/>
  <c r="O1114" i="9"/>
  <c r="O1115" i="9"/>
  <c r="O1116" i="9"/>
  <c r="O1117" i="9"/>
  <c r="O1118" i="9"/>
  <c r="O1119" i="9"/>
  <c r="O1120" i="9"/>
  <c r="O1121" i="9"/>
  <c r="O1122" i="9"/>
  <c r="O1123" i="9"/>
  <c r="O1124" i="9"/>
  <c r="O1125" i="9"/>
  <c r="O1126" i="9"/>
  <c r="O1127" i="9"/>
  <c r="O1128" i="9"/>
  <c r="O1129" i="9"/>
  <c r="O1130" i="9"/>
  <c r="O1131" i="9"/>
  <c r="O1132" i="9"/>
  <c r="O1133" i="9"/>
  <c r="O1134" i="9"/>
  <c r="O1135" i="9"/>
  <c r="O1136" i="9"/>
  <c r="O1137" i="9"/>
  <c r="O1138" i="9"/>
  <c r="O1139" i="9"/>
  <c r="O1140" i="9"/>
  <c r="O1141" i="9"/>
  <c r="O1142" i="9"/>
  <c r="O1143" i="9"/>
  <c r="O1144" i="9"/>
  <c r="O1145" i="9"/>
  <c r="O1146" i="9"/>
  <c r="O1147" i="9"/>
  <c r="O1148" i="9"/>
  <c r="O1149" i="9"/>
  <c r="O1150" i="9"/>
  <c r="O1151" i="9"/>
  <c r="O1152" i="9"/>
  <c r="O1153" i="9"/>
  <c r="O1154" i="9"/>
  <c r="O1155" i="9"/>
  <c r="O1156" i="9"/>
  <c r="O1157" i="9"/>
  <c r="O1158" i="9"/>
  <c r="O1159" i="9"/>
  <c r="O1160" i="9"/>
  <c r="O1161" i="9"/>
  <c r="O1162" i="9"/>
  <c r="O1163" i="9"/>
  <c r="O1164" i="9"/>
  <c r="O1165" i="9"/>
  <c r="O1166" i="9"/>
  <c r="O1167" i="9"/>
  <c r="O1168" i="9"/>
  <c r="O1169" i="9"/>
  <c r="O1170" i="9"/>
  <c r="O1171" i="9"/>
  <c r="O1172" i="9"/>
  <c r="O1173" i="9"/>
  <c r="O1174" i="9"/>
  <c r="O1175" i="9"/>
  <c r="O1176" i="9"/>
  <c r="O1177" i="9"/>
  <c r="O1178" i="9"/>
  <c r="O1179" i="9"/>
  <c r="O1180" i="9"/>
  <c r="O1181" i="9"/>
  <c r="O1182" i="9"/>
  <c r="O1183" i="9"/>
  <c r="O1184" i="9"/>
  <c r="O1185" i="9"/>
  <c r="O1186" i="9"/>
  <c r="O1187" i="9"/>
  <c r="O1188" i="9"/>
  <c r="O1189" i="9"/>
  <c r="O1190" i="9"/>
  <c r="O1191" i="9"/>
  <c r="O1192" i="9"/>
  <c r="O1193" i="9"/>
  <c r="O1194" i="9"/>
  <c r="O1195" i="9"/>
  <c r="O1196" i="9"/>
  <c r="O1197" i="9"/>
  <c r="O1198" i="9"/>
  <c r="O1199" i="9"/>
  <c r="O1200" i="9"/>
  <c r="O1201" i="9"/>
  <c r="O1202" i="9"/>
  <c r="O1203" i="9"/>
  <c r="O1204" i="9"/>
  <c r="O1205" i="9"/>
  <c r="O1206" i="9"/>
  <c r="O1207" i="9"/>
  <c r="O1208" i="9"/>
  <c r="O1209" i="9"/>
  <c r="O1210" i="9"/>
  <c r="O1211" i="9"/>
  <c r="O1212" i="9"/>
  <c r="O1213" i="9"/>
  <c r="O1214" i="9"/>
  <c r="O1215" i="9"/>
  <c r="O1216" i="9"/>
  <c r="O1217" i="9"/>
  <c r="O1218" i="9"/>
  <c r="O1219" i="9"/>
  <c r="O1220" i="9"/>
  <c r="O1221" i="9"/>
  <c r="O1222" i="9"/>
  <c r="O1223" i="9"/>
  <c r="O1224" i="9"/>
  <c r="O1225" i="9"/>
  <c r="O1226" i="9"/>
  <c r="O1227" i="9"/>
  <c r="O1228" i="9"/>
  <c r="O1229" i="9"/>
  <c r="O1230" i="9"/>
  <c r="O1231" i="9"/>
  <c r="O1232" i="9"/>
  <c r="O1233" i="9"/>
  <c r="O1234" i="9"/>
  <c r="O1235" i="9"/>
  <c r="O1236" i="9"/>
  <c r="O1237" i="9"/>
  <c r="O5" i="9"/>
  <c r="O1238" i="9"/>
  <c r="O1239" i="9"/>
  <c r="O1240" i="9"/>
  <c r="O1241" i="9"/>
  <c r="O1242" i="9"/>
  <c r="O1243" i="9"/>
  <c r="O1244" i="9"/>
  <c r="O1245" i="9"/>
  <c r="O1246" i="9"/>
  <c r="O1247" i="9"/>
  <c r="O1248" i="9"/>
  <c r="O1249" i="9"/>
  <c r="O1250" i="9"/>
  <c r="O1251" i="9"/>
  <c r="O1252" i="9"/>
  <c r="O1253" i="9"/>
  <c r="O1254" i="9"/>
  <c r="O1255" i="9"/>
  <c r="O1256" i="9"/>
  <c r="O1257" i="9"/>
  <c r="O1258" i="9"/>
  <c r="O1259" i="9"/>
  <c r="O1260" i="9"/>
  <c r="O1261" i="9"/>
  <c r="O1262" i="9"/>
  <c r="O1263" i="9"/>
  <c r="O1264" i="9"/>
  <c r="O1265" i="9"/>
  <c r="O1266" i="9"/>
  <c r="O1267" i="9"/>
  <c r="O1268" i="9"/>
  <c r="O1269" i="9"/>
  <c r="O1270" i="9"/>
  <c r="O1271" i="9"/>
  <c r="O1272" i="9"/>
  <c r="O1273" i="9"/>
  <c r="O1274" i="9"/>
  <c r="O1275" i="9"/>
  <c r="O1276" i="9"/>
  <c r="O1277" i="9"/>
  <c r="O1278" i="9"/>
  <c r="O1279" i="9"/>
  <c r="O1280" i="9"/>
  <c r="O1281" i="9"/>
  <c r="O1282" i="9"/>
  <c r="O1283" i="9"/>
  <c r="O1284" i="9"/>
  <c r="O1285" i="9"/>
  <c r="O1286" i="9"/>
  <c r="O1287" i="9"/>
  <c r="O1288" i="9"/>
  <c r="O1289" i="9"/>
  <c r="O1290" i="9"/>
  <c r="O1291" i="9"/>
  <c r="O1292" i="9"/>
  <c r="O1293" i="9"/>
  <c r="O1294" i="9"/>
  <c r="O1295" i="9"/>
  <c r="O1296" i="9"/>
  <c r="O1297" i="9"/>
  <c r="O1298" i="9"/>
  <c r="O1299" i="9"/>
  <c r="O1300" i="9"/>
  <c r="O1301" i="9"/>
  <c r="O1302" i="9"/>
  <c r="O1303" i="9"/>
  <c r="O1304" i="9"/>
  <c r="O1305" i="9"/>
  <c r="O1306" i="9"/>
  <c r="O1307" i="9"/>
  <c r="O1308" i="9"/>
  <c r="O1309" i="9"/>
  <c r="O1310" i="9"/>
  <c r="O1311" i="9"/>
  <c r="O1312" i="9"/>
  <c r="O1313" i="9"/>
  <c r="O1314" i="9"/>
  <c r="O1315" i="9"/>
  <c r="O1316" i="9"/>
  <c r="O1317" i="9"/>
  <c r="O1318" i="9"/>
  <c r="O1319" i="9"/>
  <c r="O1320" i="9"/>
  <c r="O1321" i="9"/>
  <c r="O1322" i="9"/>
  <c r="O1323" i="9"/>
  <c r="O1324" i="9"/>
  <c r="O1325" i="9"/>
  <c r="O1326" i="9"/>
  <c r="O1327" i="9"/>
  <c r="O1328" i="9"/>
  <c r="O1329" i="9"/>
  <c r="O1330" i="9"/>
  <c r="O1331" i="9"/>
  <c r="O1332" i="9"/>
  <c r="O1333" i="9"/>
  <c r="O1334" i="9"/>
  <c r="O1335" i="9"/>
  <c r="O1336" i="9"/>
  <c r="O1337" i="9"/>
  <c r="O1338" i="9"/>
  <c r="O1339" i="9"/>
  <c r="O1340" i="9"/>
  <c r="O1341" i="9"/>
  <c r="O1342" i="9"/>
  <c r="O1343" i="9"/>
  <c r="O1344" i="9"/>
  <c r="O1345" i="9"/>
  <c r="O1346" i="9"/>
  <c r="O1347" i="9"/>
  <c r="O1348" i="9"/>
  <c r="O1349" i="9"/>
  <c r="O1350" i="9"/>
  <c r="O1351" i="9"/>
  <c r="O1352" i="9"/>
  <c r="O1353" i="9"/>
  <c r="O1354" i="9"/>
  <c r="O1355" i="9"/>
  <c r="O1356" i="9"/>
  <c r="O1357" i="9"/>
  <c r="O1358" i="9"/>
  <c r="O1359" i="9"/>
  <c r="O1360" i="9"/>
  <c r="O1361" i="9"/>
  <c r="O1362" i="9"/>
  <c r="O1363" i="9"/>
  <c r="O1364" i="9"/>
  <c r="O1365" i="9"/>
  <c r="O1366" i="9"/>
  <c r="O1367" i="9"/>
  <c r="O1368" i="9"/>
  <c r="O1369" i="9"/>
  <c r="O1370" i="9"/>
  <c r="O1371" i="9"/>
  <c r="O1372" i="9"/>
  <c r="O1373" i="9"/>
  <c r="O1374" i="9"/>
  <c r="O1375" i="9"/>
  <c r="O1376" i="9"/>
  <c r="O1377" i="9"/>
  <c r="O1378" i="9"/>
  <c r="O1379" i="9"/>
  <c r="O1380" i="9"/>
  <c r="O1381" i="9"/>
  <c r="O1382" i="9"/>
  <c r="O1383" i="9"/>
  <c r="O1384" i="9"/>
  <c r="O1385" i="9"/>
  <c r="O1386" i="9"/>
  <c r="O1387" i="9"/>
  <c r="O1388" i="9"/>
  <c r="O1389" i="9"/>
  <c r="O1390" i="9"/>
  <c r="O1391" i="9"/>
  <c r="O1392" i="9"/>
  <c r="O1393" i="9"/>
  <c r="O1394" i="9"/>
  <c r="O1395" i="9"/>
  <c r="O1396" i="9"/>
  <c r="O1397" i="9"/>
  <c r="O1398" i="9"/>
  <c r="O1399" i="9"/>
  <c r="O1400" i="9"/>
  <c r="O1401" i="9"/>
  <c r="O1402" i="9"/>
  <c r="O1403" i="9"/>
  <c r="O1404" i="9"/>
  <c r="O1405" i="9"/>
  <c r="O1406" i="9"/>
  <c r="O1407" i="9"/>
  <c r="O1408" i="9"/>
  <c r="O1409" i="9"/>
  <c r="O1410" i="9"/>
  <c r="O1411" i="9"/>
  <c r="O1412" i="9"/>
  <c r="O1413" i="9"/>
  <c r="O1414" i="9"/>
  <c r="O1415" i="9"/>
  <c r="O1416" i="9"/>
  <c r="O1417" i="9"/>
  <c r="O1418" i="9"/>
  <c r="O1419" i="9"/>
  <c r="O1420" i="9"/>
  <c r="O1421" i="9"/>
  <c r="O1422" i="9"/>
  <c r="O1423" i="9"/>
  <c r="O1424" i="9"/>
  <c r="O1425" i="9"/>
  <c r="O1426" i="9"/>
  <c r="O1427" i="9"/>
  <c r="O1428" i="9"/>
  <c r="O1429" i="9"/>
  <c r="O1430" i="9"/>
  <c r="O1431" i="9"/>
  <c r="O1432" i="9"/>
  <c r="O1433" i="9"/>
  <c r="O1434" i="9"/>
  <c r="O1435" i="9"/>
  <c r="O1436" i="9"/>
  <c r="O1437" i="9"/>
  <c r="O1438" i="9"/>
  <c r="O1439" i="9"/>
  <c r="O1440" i="9"/>
  <c r="P39" i="9"/>
  <c r="P40" i="9"/>
  <c r="P41" i="9"/>
  <c r="P42" i="9"/>
  <c r="P43" i="9"/>
  <c r="P2" i="9"/>
  <c r="P44" i="9"/>
  <c r="P45" i="9"/>
  <c r="P46" i="9"/>
  <c r="P47" i="9"/>
  <c r="P3" i="9"/>
  <c r="P48" i="9"/>
  <c r="P49" i="9"/>
  <c r="P50" i="9"/>
  <c r="P4" i="9"/>
  <c r="P51" i="9"/>
  <c r="P52" i="9"/>
  <c r="P53" i="9"/>
  <c r="P54" i="9"/>
  <c r="P55" i="9"/>
  <c r="P56" i="9"/>
  <c r="P57" i="9"/>
  <c r="P58" i="9"/>
  <c r="P6" i="9"/>
  <c r="P59" i="9"/>
  <c r="P60" i="9"/>
  <c r="P61" i="9"/>
  <c r="P62" i="9"/>
  <c r="P63" i="9"/>
  <c r="P64" i="9"/>
  <c r="P65" i="9"/>
  <c r="P7" i="9"/>
  <c r="P66" i="9"/>
  <c r="P67" i="9"/>
  <c r="P68" i="9"/>
  <c r="P69" i="9"/>
  <c r="P70" i="9"/>
  <c r="P71" i="9"/>
  <c r="P72" i="9"/>
  <c r="P73" i="9"/>
  <c r="P74" i="9"/>
  <c r="P9" i="9"/>
  <c r="P75" i="9"/>
  <c r="P76" i="9"/>
  <c r="P77" i="9"/>
  <c r="P78" i="9"/>
  <c r="P79" i="9"/>
  <c r="P10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17" i="9"/>
  <c r="P203" i="9"/>
  <c r="P204" i="9"/>
  <c r="P11" i="9"/>
  <c r="P205" i="9"/>
  <c r="P206" i="9"/>
  <c r="P207" i="9"/>
  <c r="P12" i="9"/>
  <c r="P208" i="9"/>
  <c r="P209" i="9"/>
  <c r="P13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14" i="9"/>
  <c r="P15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16" i="9"/>
  <c r="P247" i="9"/>
  <c r="P248" i="9"/>
  <c r="P18" i="9"/>
  <c r="P249" i="9"/>
  <c r="P250" i="9"/>
  <c r="P251" i="9"/>
  <c r="P252" i="9"/>
  <c r="P253" i="9"/>
  <c r="P254" i="9"/>
  <c r="P255" i="9"/>
  <c r="P256" i="9"/>
  <c r="P257" i="9"/>
  <c r="P19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0" i="9"/>
  <c r="P281" i="9"/>
  <c r="P282" i="9"/>
  <c r="P283" i="9"/>
  <c r="P284" i="9"/>
  <c r="P285" i="9"/>
  <c r="P21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2" i="9"/>
  <c r="P298" i="9"/>
  <c r="P299" i="9"/>
  <c r="P300" i="9"/>
  <c r="P301" i="9"/>
  <c r="P302" i="9"/>
  <c r="P303" i="9"/>
  <c r="P304" i="9"/>
  <c r="P305" i="9"/>
  <c r="P306" i="9"/>
  <c r="P307" i="9"/>
  <c r="P23" i="9"/>
  <c r="P308" i="9"/>
  <c r="P309" i="9"/>
  <c r="P310" i="9"/>
  <c r="P311" i="9"/>
  <c r="P312" i="9"/>
  <c r="P24" i="9"/>
  <c r="P313" i="9"/>
  <c r="P314" i="9"/>
  <c r="P315" i="9"/>
  <c r="P316" i="9"/>
  <c r="P317" i="9"/>
  <c r="P318" i="9"/>
  <c r="P25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26" i="9"/>
  <c r="P348" i="9"/>
  <c r="P349" i="9"/>
  <c r="P350" i="9"/>
  <c r="P351" i="9"/>
  <c r="P352" i="9"/>
  <c r="P353" i="9"/>
  <c r="P354" i="9"/>
  <c r="P27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28" i="9"/>
  <c r="P374" i="9"/>
  <c r="P375" i="9"/>
  <c r="P29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0" i="9"/>
  <c r="P396" i="9"/>
  <c r="P397" i="9"/>
  <c r="P398" i="9"/>
  <c r="P399" i="9"/>
  <c r="P400" i="9"/>
  <c r="P31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425" i="9"/>
  <c r="P426" i="9"/>
  <c r="P427" i="9"/>
  <c r="P428" i="9"/>
  <c r="P429" i="9"/>
  <c r="P430" i="9"/>
  <c r="P431" i="9"/>
  <c r="P432" i="9"/>
  <c r="P433" i="9"/>
  <c r="P434" i="9"/>
  <c r="P435" i="9"/>
  <c r="P436" i="9"/>
  <c r="P437" i="9"/>
  <c r="P438" i="9"/>
  <c r="P439" i="9"/>
  <c r="P440" i="9"/>
  <c r="P441" i="9"/>
  <c r="P442" i="9"/>
  <c r="P443" i="9"/>
  <c r="P444" i="9"/>
  <c r="P445" i="9"/>
  <c r="P446" i="9"/>
  <c r="P447" i="9"/>
  <c r="P448" i="9"/>
  <c r="P449" i="9"/>
  <c r="P450" i="9"/>
  <c r="P451" i="9"/>
  <c r="P452" i="9"/>
  <c r="P453" i="9"/>
  <c r="P454" i="9"/>
  <c r="P455" i="9"/>
  <c r="P456" i="9"/>
  <c r="P457" i="9"/>
  <c r="P458" i="9"/>
  <c r="P459" i="9"/>
  <c r="P460" i="9"/>
  <c r="P461" i="9"/>
  <c r="P462" i="9"/>
  <c r="P463" i="9"/>
  <c r="P464" i="9"/>
  <c r="P465" i="9"/>
  <c r="P466" i="9"/>
  <c r="P467" i="9"/>
  <c r="P468" i="9"/>
  <c r="P469" i="9"/>
  <c r="P470" i="9"/>
  <c r="P471" i="9"/>
  <c r="P472" i="9"/>
  <c r="P473" i="9"/>
  <c r="P474" i="9"/>
  <c r="P475" i="9"/>
  <c r="P476" i="9"/>
  <c r="P477" i="9"/>
  <c r="P478" i="9"/>
  <c r="P479" i="9"/>
  <c r="P480" i="9"/>
  <c r="P481" i="9"/>
  <c r="P482" i="9"/>
  <c r="P483" i="9"/>
  <c r="P484" i="9"/>
  <c r="P485" i="9"/>
  <c r="P486" i="9"/>
  <c r="P487" i="9"/>
  <c r="P488" i="9"/>
  <c r="P489" i="9"/>
  <c r="P490" i="9"/>
  <c r="P491" i="9"/>
  <c r="P492" i="9"/>
  <c r="P493" i="9"/>
  <c r="P494" i="9"/>
  <c r="P495" i="9"/>
  <c r="P496" i="9"/>
  <c r="P497" i="9"/>
  <c r="P498" i="9"/>
  <c r="P499" i="9"/>
  <c r="P500" i="9"/>
  <c r="P501" i="9"/>
  <c r="P502" i="9"/>
  <c r="P503" i="9"/>
  <c r="P504" i="9"/>
  <c r="P505" i="9"/>
  <c r="P506" i="9"/>
  <c r="P507" i="9"/>
  <c r="P508" i="9"/>
  <c r="P509" i="9"/>
  <c r="P510" i="9"/>
  <c r="P511" i="9"/>
  <c r="P512" i="9"/>
  <c r="P513" i="9"/>
  <c r="P514" i="9"/>
  <c r="P515" i="9"/>
  <c r="P516" i="9"/>
  <c r="P517" i="9"/>
  <c r="P518" i="9"/>
  <c r="P519" i="9"/>
  <c r="P520" i="9"/>
  <c r="P521" i="9"/>
  <c r="P522" i="9"/>
  <c r="P523" i="9"/>
  <c r="P524" i="9"/>
  <c r="P525" i="9"/>
  <c r="P526" i="9"/>
  <c r="P527" i="9"/>
  <c r="P528" i="9"/>
  <c r="P529" i="9"/>
  <c r="P530" i="9"/>
  <c r="P531" i="9"/>
  <c r="P532" i="9"/>
  <c r="P533" i="9"/>
  <c r="P534" i="9"/>
  <c r="P535" i="9"/>
  <c r="P536" i="9"/>
  <c r="P537" i="9"/>
  <c r="P538" i="9"/>
  <c r="P539" i="9"/>
  <c r="P540" i="9"/>
  <c r="P541" i="9"/>
  <c r="P542" i="9"/>
  <c r="P543" i="9"/>
  <c r="P544" i="9"/>
  <c r="P545" i="9"/>
  <c r="P546" i="9"/>
  <c r="P547" i="9"/>
  <c r="P548" i="9"/>
  <c r="P549" i="9"/>
  <c r="P550" i="9"/>
  <c r="P551" i="9"/>
  <c r="P552" i="9"/>
  <c r="P553" i="9"/>
  <c r="P554" i="9"/>
  <c r="P555" i="9"/>
  <c r="P556" i="9"/>
  <c r="P557" i="9"/>
  <c r="P558" i="9"/>
  <c r="P559" i="9"/>
  <c r="P560" i="9"/>
  <c r="P561" i="9"/>
  <c r="P562" i="9"/>
  <c r="P563" i="9"/>
  <c r="P564" i="9"/>
  <c r="P565" i="9"/>
  <c r="P566" i="9"/>
  <c r="P567" i="9"/>
  <c r="P568" i="9"/>
  <c r="P569" i="9"/>
  <c r="P570" i="9"/>
  <c r="P571" i="9"/>
  <c r="P572" i="9"/>
  <c r="P573" i="9"/>
  <c r="P574" i="9"/>
  <c r="P575" i="9"/>
  <c r="P576" i="9"/>
  <c r="P577" i="9"/>
  <c r="P578" i="9"/>
  <c r="P579" i="9"/>
  <c r="P580" i="9"/>
  <c r="P581" i="9"/>
  <c r="P582" i="9"/>
  <c r="P583" i="9"/>
  <c r="P584" i="9"/>
  <c r="P585" i="9"/>
  <c r="P586" i="9"/>
  <c r="P587" i="9"/>
  <c r="P588" i="9"/>
  <c r="P589" i="9"/>
  <c r="P590" i="9"/>
  <c r="P591" i="9"/>
  <c r="P592" i="9"/>
  <c r="P593" i="9"/>
  <c r="P594" i="9"/>
  <c r="P595" i="9"/>
  <c r="P596" i="9"/>
  <c r="P597" i="9"/>
  <c r="P598" i="9"/>
  <c r="P599" i="9"/>
  <c r="P600" i="9"/>
  <c r="P601" i="9"/>
  <c r="P602" i="9"/>
  <c r="P603" i="9"/>
  <c r="P604" i="9"/>
  <c r="P605" i="9"/>
  <c r="P606" i="9"/>
  <c r="P607" i="9"/>
  <c r="P608" i="9"/>
  <c r="P609" i="9"/>
  <c r="P610" i="9"/>
  <c r="P611" i="9"/>
  <c r="P612" i="9"/>
  <c r="P613" i="9"/>
  <c r="P614" i="9"/>
  <c r="P615" i="9"/>
  <c r="P616" i="9"/>
  <c r="P617" i="9"/>
  <c r="P618" i="9"/>
  <c r="P619" i="9"/>
  <c r="P620" i="9"/>
  <c r="P621" i="9"/>
  <c r="P622" i="9"/>
  <c r="P623" i="9"/>
  <c r="P624" i="9"/>
  <c r="P625" i="9"/>
  <c r="P626" i="9"/>
  <c r="P627" i="9"/>
  <c r="P628" i="9"/>
  <c r="P629" i="9"/>
  <c r="P630" i="9"/>
  <c r="P631" i="9"/>
  <c r="P632" i="9"/>
  <c r="P8" i="9"/>
  <c r="P633" i="9"/>
  <c r="P634" i="9"/>
  <c r="P635" i="9"/>
  <c r="P636" i="9"/>
  <c r="P637" i="9"/>
  <c r="P638" i="9"/>
  <c r="P639" i="9"/>
  <c r="P640" i="9"/>
  <c r="P641" i="9"/>
  <c r="P642" i="9"/>
  <c r="P643" i="9"/>
  <c r="P644" i="9"/>
  <c r="P645" i="9"/>
  <c r="P646" i="9"/>
  <c r="P647" i="9"/>
  <c r="P648" i="9"/>
  <c r="P649" i="9"/>
  <c r="P650" i="9"/>
  <c r="P651" i="9"/>
  <c r="P652" i="9"/>
  <c r="P653" i="9"/>
  <c r="P654" i="9"/>
  <c r="P655" i="9"/>
  <c r="P656" i="9"/>
  <c r="P657" i="9"/>
  <c r="P658" i="9"/>
  <c r="P659" i="9"/>
  <c r="P660" i="9"/>
  <c r="P661" i="9"/>
  <c r="P662" i="9"/>
  <c r="P663" i="9"/>
  <c r="P664" i="9"/>
  <c r="P665" i="9"/>
  <c r="P666" i="9"/>
  <c r="P667" i="9"/>
  <c r="P668" i="9"/>
  <c r="P669" i="9"/>
  <c r="P670" i="9"/>
  <c r="P671" i="9"/>
  <c r="P672" i="9"/>
  <c r="P673" i="9"/>
  <c r="P674" i="9"/>
  <c r="P675" i="9"/>
  <c r="P676" i="9"/>
  <c r="P677" i="9"/>
  <c r="P678" i="9"/>
  <c r="P679" i="9"/>
  <c r="P680" i="9"/>
  <c r="P681" i="9"/>
  <c r="P682" i="9"/>
  <c r="P683" i="9"/>
  <c r="P684" i="9"/>
  <c r="P685" i="9"/>
  <c r="P686" i="9"/>
  <c r="P687" i="9"/>
  <c r="P688" i="9"/>
  <c r="P689" i="9"/>
  <c r="P690" i="9"/>
  <c r="P691" i="9"/>
  <c r="P692" i="9"/>
  <c r="P693" i="9"/>
  <c r="P694" i="9"/>
  <c r="P695" i="9"/>
  <c r="P696" i="9"/>
  <c r="P697" i="9"/>
  <c r="P698" i="9"/>
  <c r="P699" i="9"/>
  <c r="P700" i="9"/>
  <c r="P701" i="9"/>
  <c r="P702" i="9"/>
  <c r="P703" i="9"/>
  <c r="P704" i="9"/>
  <c r="P705" i="9"/>
  <c r="P706" i="9"/>
  <c r="P707" i="9"/>
  <c r="P708" i="9"/>
  <c r="P709" i="9"/>
  <c r="P710" i="9"/>
  <c r="P711" i="9"/>
  <c r="P712" i="9"/>
  <c r="P713" i="9"/>
  <c r="P714" i="9"/>
  <c r="P715" i="9"/>
  <c r="P716" i="9"/>
  <c r="P717" i="9"/>
  <c r="P718" i="9"/>
  <c r="P719" i="9"/>
  <c r="P720" i="9"/>
  <c r="P721" i="9"/>
  <c r="P722" i="9"/>
  <c r="P723" i="9"/>
  <c r="P724" i="9"/>
  <c r="P725" i="9"/>
  <c r="P726" i="9"/>
  <c r="P727" i="9"/>
  <c r="P728" i="9"/>
  <c r="P729" i="9"/>
  <c r="P730" i="9"/>
  <c r="P731" i="9"/>
  <c r="P732" i="9"/>
  <c r="P733" i="9"/>
  <c r="P734" i="9"/>
  <c r="P735" i="9"/>
  <c r="P736" i="9"/>
  <c r="P737" i="9"/>
  <c r="P738" i="9"/>
  <c r="P739" i="9"/>
  <c r="P740" i="9"/>
  <c r="P741" i="9"/>
  <c r="P742" i="9"/>
  <c r="P743" i="9"/>
  <c r="P744" i="9"/>
  <c r="P745" i="9"/>
  <c r="P746" i="9"/>
  <c r="P747" i="9"/>
  <c r="P748" i="9"/>
  <c r="P749" i="9"/>
  <c r="P750" i="9"/>
  <c r="P751" i="9"/>
  <c r="P752" i="9"/>
  <c r="P753" i="9"/>
  <c r="P754" i="9"/>
  <c r="P755" i="9"/>
  <c r="P756" i="9"/>
  <c r="P757" i="9"/>
  <c r="P758" i="9"/>
  <c r="P759" i="9"/>
  <c r="P760" i="9"/>
  <c r="P761" i="9"/>
  <c r="P762" i="9"/>
  <c r="P763" i="9"/>
  <c r="P764" i="9"/>
  <c r="P765" i="9"/>
  <c r="P766" i="9"/>
  <c r="P767" i="9"/>
  <c r="P768" i="9"/>
  <c r="P769" i="9"/>
  <c r="P770" i="9"/>
  <c r="P771" i="9"/>
  <c r="P772" i="9"/>
  <c r="P773" i="9"/>
  <c r="P774" i="9"/>
  <c r="P775" i="9"/>
  <c r="P776" i="9"/>
  <c r="P777" i="9"/>
  <c r="P778" i="9"/>
  <c r="P779" i="9"/>
  <c r="P780" i="9"/>
  <c r="P781" i="9"/>
  <c r="P782" i="9"/>
  <c r="P783" i="9"/>
  <c r="P784" i="9"/>
  <c r="P785" i="9"/>
  <c r="P786" i="9"/>
  <c r="P787" i="9"/>
  <c r="P788" i="9"/>
  <c r="P789" i="9"/>
  <c r="P790" i="9"/>
  <c r="P791" i="9"/>
  <c r="P792" i="9"/>
  <c r="P793" i="9"/>
  <c r="P794" i="9"/>
  <c r="P795" i="9"/>
  <c r="P796" i="9"/>
  <c r="P797" i="9"/>
  <c r="P798" i="9"/>
  <c r="P799" i="9"/>
  <c r="P800" i="9"/>
  <c r="P801" i="9"/>
  <c r="P802" i="9"/>
  <c r="P803" i="9"/>
  <c r="P804" i="9"/>
  <c r="P805" i="9"/>
  <c r="P806" i="9"/>
  <c r="P807" i="9"/>
  <c r="P808" i="9"/>
  <c r="P809" i="9"/>
  <c r="P810" i="9"/>
  <c r="P811" i="9"/>
  <c r="P812" i="9"/>
  <c r="P813" i="9"/>
  <c r="P814" i="9"/>
  <c r="P815" i="9"/>
  <c r="P816" i="9"/>
  <c r="P817" i="9"/>
  <c r="P818" i="9"/>
  <c r="P819" i="9"/>
  <c r="P820" i="9"/>
  <c r="P821" i="9"/>
  <c r="P822" i="9"/>
  <c r="P823" i="9"/>
  <c r="P824" i="9"/>
  <c r="P825" i="9"/>
  <c r="P826" i="9"/>
  <c r="P827" i="9"/>
  <c r="P828" i="9"/>
  <c r="P829" i="9"/>
  <c r="P830" i="9"/>
  <c r="P831" i="9"/>
  <c r="P832" i="9"/>
  <c r="P833" i="9"/>
  <c r="P834" i="9"/>
  <c r="P835" i="9"/>
  <c r="P836" i="9"/>
  <c r="P837" i="9"/>
  <c r="P838" i="9"/>
  <c r="P839" i="9"/>
  <c r="P840" i="9"/>
  <c r="P841" i="9"/>
  <c r="P842" i="9"/>
  <c r="P843" i="9"/>
  <c r="P844" i="9"/>
  <c r="P845" i="9"/>
  <c r="P846" i="9"/>
  <c r="P847" i="9"/>
  <c r="P848" i="9"/>
  <c r="P849" i="9"/>
  <c r="P850" i="9"/>
  <c r="P851" i="9"/>
  <c r="P852" i="9"/>
  <c r="P853" i="9"/>
  <c r="P854" i="9"/>
  <c r="P855" i="9"/>
  <c r="P856" i="9"/>
  <c r="P857" i="9"/>
  <c r="P858" i="9"/>
  <c r="P859" i="9"/>
  <c r="P860" i="9"/>
  <c r="P861" i="9"/>
  <c r="P862" i="9"/>
  <c r="P863" i="9"/>
  <c r="P864" i="9"/>
  <c r="P865" i="9"/>
  <c r="P866" i="9"/>
  <c r="P867" i="9"/>
  <c r="P868" i="9"/>
  <c r="P869" i="9"/>
  <c r="P870" i="9"/>
  <c r="P871" i="9"/>
  <c r="P872" i="9"/>
  <c r="P873" i="9"/>
  <c r="P874" i="9"/>
  <c r="P875" i="9"/>
  <c r="P876" i="9"/>
  <c r="P877" i="9"/>
  <c r="P878" i="9"/>
  <c r="P879" i="9"/>
  <c r="P880" i="9"/>
  <c r="P881" i="9"/>
  <c r="P882" i="9"/>
  <c r="P883" i="9"/>
  <c r="P884" i="9"/>
  <c r="P885" i="9"/>
  <c r="P886" i="9"/>
  <c r="P887" i="9"/>
  <c r="P888" i="9"/>
  <c r="P889" i="9"/>
  <c r="P890" i="9"/>
  <c r="P891" i="9"/>
  <c r="P892" i="9"/>
  <c r="P893" i="9"/>
  <c r="P894" i="9"/>
  <c r="P895" i="9"/>
  <c r="P896" i="9"/>
  <c r="P897" i="9"/>
  <c r="P898" i="9"/>
  <c r="P899" i="9"/>
  <c r="P900" i="9"/>
  <c r="P901" i="9"/>
  <c r="P902" i="9"/>
  <c r="P903" i="9"/>
  <c r="P904" i="9"/>
  <c r="P905" i="9"/>
  <c r="P906" i="9"/>
  <c r="P907" i="9"/>
  <c r="P908" i="9"/>
  <c r="P909" i="9"/>
  <c r="P910" i="9"/>
  <c r="P911" i="9"/>
  <c r="P912" i="9"/>
  <c r="P913" i="9"/>
  <c r="P914" i="9"/>
  <c r="P915" i="9"/>
  <c r="P916" i="9"/>
  <c r="P917" i="9"/>
  <c r="P32" i="9"/>
  <c r="P918" i="9"/>
  <c r="P33" i="9"/>
  <c r="P919" i="9"/>
  <c r="P920" i="9"/>
  <c r="P921" i="9"/>
  <c r="P922" i="9"/>
  <c r="P923" i="9"/>
  <c r="P924" i="9"/>
  <c r="P925" i="9"/>
  <c r="P926" i="9"/>
  <c r="P927" i="9"/>
  <c r="P928" i="9"/>
  <c r="P929" i="9"/>
  <c r="P930" i="9"/>
  <c r="P931" i="9"/>
  <c r="P932" i="9"/>
  <c r="P933" i="9"/>
  <c r="P934" i="9"/>
  <c r="P935" i="9"/>
  <c r="P936" i="9"/>
  <c r="P937" i="9"/>
  <c r="P938" i="9"/>
  <c r="P939" i="9"/>
  <c r="P940" i="9"/>
  <c r="P941" i="9"/>
  <c r="P942" i="9"/>
  <c r="P943" i="9"/>
  <c r="P944" i="9"/>
  <c r="P945" i="9"/>
  <c r="P946" i="9"/>
  <c r="P947" i="9"/>
  <c r="P948" i="9"/>
  <c r="P949" i="9"/>
  <c r="P34" i="9"/>
  <c r="P950" i="9"/>
  <c r="P951" i="9"/>
  <c r="P952" i="9"/>
  <c r="P953" i="9"/>
  <c r="P954" i="9"/>
  <c r="P955" i="9"/>
  <c r="P956" i="9"/>
  <c r="P957" i="9"/>
  <c r="P958" i="9"/>
  <c r="P959" i="9"/>
  <c r="P960" i="9"/>
  <c r="P961" i="9"/>
  <c r="P962" i="9"/>
  <c r="P963" i="9"/>
  <c r="P964" i="9"/>
  <c r="P965" i="9"/>
  <c r="P966" i="9"/>
  <c r="P967" i="9"/>
  <c r="P968" i="9"/>
  <c r="P969" i="9"/>
  <c r="P970" i="9"/>
  <c r="P971" i="9"/>
  <c r="P972" i="9"/>
  <c r="P973" i="9"/>
  <c r="P974" i="9"/>
  <c r="P975" i="9"/>
  <c r="P976" i="9"/>
  <c r="P977" i="9"/>
  <c r="P978" i="9"/>
  <c r="P979" i="9"/>
  <c r="P980" i="9"/>
  <c r="P981" i="9"/>
  <c r="P982" i="9"/>
  <c r="P983" i="9"/>
  <c r="P984" i="9"/>
  <c r="P985" i="9"/>
  <c r="P986" i="9"/>
  <c r="P987" i="9"/>
  <c r="P988" i="9"/>
  <c r="P989" i="9"/>
  <c r="P990" i="9"/>
  <c r="P991" i="9"/>
  <c r="P992" i="9"/>
  <c r="P993" i="9"/>
  <c r="P994" i="9"/>
  <c r="P995" i="9"/>
  <c r="P996" i="9"/>
  <c r="P997" i="9"/>
  <c r="P998" i="9"/>
  <c r="P999" i="9"/>
  <c r="P1000" i="9"/>
  <c r="P1001" i="9"/>
  <c r="P1002" i="9"/>
  <c r="P1003" i="9"/>
  <c r="P1004" i="9"/>
  <c r="P1005" i="9"/>
  <c r="P1006" i="9"/>
  <c r="P1007" i="9"/>
  <c r="P1008" i="9"/>
  <c r="P1009" i="9"/>
  <c r="P1010" i="9"/>
  <c r="P1011" i="9"/>
  <c r="P1012" i="9"/>
  <c r="P1013" i="9"/>
  <c r="P1014" i="9"/>
  <c r="P1015" i="9"/>
  <c r="P1016" i="9"/>
  <c r="P1017" i="9"/>
  <c r="P1018" i="9"/>
  <c r="P1019" i="9"/>
  <c r="P1020" i="9"/>
  <c r="P1021" i="9"/>
  <c r="P1022" i="9"/>
  <c r="P1023" i="9"/>
  <c r="P1024" i="9"/>
  <c r="P1025" i="9"/>
  <c r="P1026" i="9"/>
  <c r="P1027" i="9"/>
  <c r="P1028" i="9"/>
  <c r="P1029" i="9"/>
  <c r="P1030" i="9"/>
  <c r="P1031" i="9"/>
  <c r="P1032" i="9"/>
  <c r="P1033" i="9"/>
  <c r="P1034" i="9"/>
  <c r="P1035" i="9"/>
  <c r="P1036" i="9"/>
  <c r="P1037" i="9"/>
  <c r="P1038" i="9"/>
  <c r="P1039" i="9"/>
  <c r="P1040" i="9"/>
  <c r="P1041" i="9"/>
  <c r="P1042" i="9"/>
  <c r="P1043" i="9"/>
  <c r="P1044" i="9"/>
  <c r="P1045" i="9"/>
  <c r="P1046" i="9"/>
  <c r="P1047" i="9"/>
  <c r="P1048" i="9"/>
  <c r="P1049" i="9"/>
  <c r="P1050" i="9"/>
  <c r="P1051" i="9"/>
  <c r="P1052" i="9"/>
  <c r="P1053" i="9"/>
  <c r="P1054" i="9"/>
  <c r="P1055" i="9"/>
  <c r="P1056" i="9"/>
  <c r="P1057" i="9"/>
  <c r="P1058" i="9"/>
  <c r="P1059" i="9"/>
  <c r="P1060" i="9"/>
  <c r="P1061" i="9"/>
  <c r="P1062" i="9"/>
  <c r="P1063" i="9"/>
  <c r="P1064" i="9"/>
  <c r="P1065" i="9"/>
  <c r="P1066" i="9"/>
  <c r="P1067" i="9"/>
  <c r="P1068" i="9"/>
  <c r="P1069" i="9"/>
  <c r="P1070" i="9"/>
  <c r="P1071" i="9"/>
  <c r="P1072" i="9"/>
  <c r="P1073" i="9"/>
  <c r="P1074" i="9"/>
  <c r="P1075" i="9"/>
  <c r="P1076" i="9"/>
  <c r="P36" i="9"/>
  <c r="P1077" i="9"/>
  <c r="P1078" i="9"/>
  <c r="P1079" i="9"/>
  <c r="P1080" i="9"/>
  <c r="P1081" i="9"/>
  <c r="P1082" i="9"/>
  <c r="P1083" i="9"/>
  <c r="P1084" i="9"/>
  <c r="P37" i="9"/>
  <c r="P1085" i="9"/>
  <c r="P1086" i="9"/>
  <c r="P1087" i="9"/>
  <c r="P1088" i="9"/>
  <c r="P1089" i="9"/>
  <c r="P1090" i="9"/>
  <c r="P1091" i="9"/>
  <c r="P1092" i="9"/>
  <c r="P1093" i="9"/>
  <c r="P38" i="9"/>
  <c r="P1094" i="9"/>
  <c r="P1095" i="9"/>
  <c r="P1096" i="9"/>
  <c r="P1097" i="9"/>
  <c r="P1098" i="9"/>
  <c r="P1099" i="9"/>
  <c r="P1100" i="9"/>
  <c r="P1101" i="9"/>
  <c r="P1102" i="9"/>
  <c r="P1103" i="9"/>
  <c r="P1104" i="9"/>
  <c r="P1105" i="9"/>
  <c r="P1106" i="9"/>
  <c r="P1107" i="9"/>
  <c r="P1108" i="9"/>
  <c r="P35" i="9"/>
  <c r="P1109" i="9"/>
  <c r="P1110" i="9"/>
  <c r="P1111" i="9"/>
  <c r="P1112" i="9"/>
  <c r="P1113" i="9"/>
  <c r="P1114" i="9"/>
  <c r="P1115" i="9"/>
  <c r="P1116" i="9"/>
  <c r="P1117" i="9"/>
  <c r="P1118" i="9"/>
  <c r="P1119" i="9"/>
  <c r="P1120" i="9"/>
  <c r="P1121" i="9"/>
  <c r="P1122" i="9"/>
  <c r="P1123" i="9"/>
  <c r="P1124" i="9"/>
  <c r="P1125" i="9"/>
  <c r="P1126" i="9"/>
  <c r="P1127" i="9"/>
  <c r="P1128" i="9"/>
  <c r="P1129" i="9"/>
  <c r="P1130" i="9"/>
  <c r="P1131" i="9"/>
  <c r="P1132" i="9"/>
  <c r="P1133" i="9"/>
  <c r="P1134" i="9"/>
  <c r="P1135" i="9"/>
  <c r="P1136" i="9"/>
  <c r="P1137" i="9"/>
  <c r="P1138" i="9"/>
  <c r="P1139" i="9"/>
  <c r="P1140" i="9"/>
  <c r="P1141" i="9"/>
  <c r="P1142" i="9"/>
  <c r="P1143" i="9"/>
  <c r="P1144" i="9"/>
  <c r="P1145" i="9"/>
  <c r="P1146" i="9"/>
  <c r="P1147" i="9"/>
  <c r="P1148" i="9"/>
  <c r="P1149" i="9"/>
  <c r="P1150" i="9"/>
  <c r="P1151" i="9"/>
  <c r="P1152" i="9"/>
  <c r="P1153" i="9"/>
  <c r="P1154" i="9"/>
  <c r="P1155" i="9"/>
  <c r="P1156" i="9"/>
  <c r="P1157" i="9"/>
  <c r="P1158" i="9"/>
  <c r="P1159" i="9"/>
  <c r="P1160" i="9"/>
  <c r="P1161" i="9"/>
  <c r="P1162" i="9"/>
  <c r="P1163" i="9"/>
  <c r="P1164" i="9"/>
  <c r="P1165" i="9"/>
  <c r="P1166" i="9"/>
  <c r="P1167" i="9"/>
  <c r="P1168" i="9"/>
  <c r="P1169" i="9"/>
  <c r="P1170" i="9"/>
  <c r="P1171" i="9"/>
  <c r="P1172" i="9"/>
  <c r="P1173" i="9"/>
  <c r="P1174" i="9"/>
  <c r="P1175" i="9"/>
  <c r="P1176" i="9"/>
  <c r="P1177" i="9"/>
  <c r="P1178" i="9"/>
  <c r="P1179" i="9"/>
  <c r="P1180" i="9"/>
  <c r="P1181" i="9"/>
  <c r="P1182" i="9"/>
  <c r="P1183" i="9"/>
  <c r="P1184" i="9"/>
  <c r="P1185" i="9"/>
  <c r="P1186" i="9"/>
  <c r="P1187" i="9"/>
  <c r="P1188" i="9"/>
  <c r="P1189" i="9"/>
  <c r="P1190" i="9"/>
  <c r="P1191" i="9"/>
  <c r="P1192" i="9"/>
  <c r="P1193" i="9"/>
  <c r="P1194" i="9"/>
  <c r="P1195" i="9"/>
  <c r="P1196" i="9"/>
  <c r="P1197" i="9"/>
  <c r="P1198" i="9"/>
  <c r="P1199" i="9"/>
  <c r="P1200" i="9"/>
  <c r="P1201" i="9"/>
  <c r="P1202" i="9"/>
  <c r="P1203" i="9"/>
  <c r="P1204" i="9"/>
  <c r="P1205" i="9"/>
  <c r="P1206" i="9"/>
  <c r="P1207" i="9"/>
  <c r="P1208" i="9"/>
  <c r="P1209" i="9"/>
  <c r="P1210" i="9"/>
  <c r="P1211" i="9"/>
  <c r="P1212" i="9"/>
  <c r="P1213" i="9"/>
  <c r="P1214" i="9"/>
  <c r="P1215" i="9"/>
  <c r="P1216" i="9"/>
  <c r="P1217" i="9"/>
  <c r="P1218" i="9"/>
  <c r="P1219" i="9"/>
  <c r="P1220" i="9"/>
  <c r="P1221" i="9"/>
  <c r="P1222" i="9"/>
  <c r="P1223" i="9"/>
  <c r="P1224" i="9"/>
  <c r="P1225" i="9"/>
  <c r="P1226" i="9"/>
  <c r="P1227" i="9"/>
  <c r="P1228" i="9"/>
  <c r="P1229" i="9"/>
  <c r="P1230" i="9"/>
  <c r="P1231" i="9"/>
  <c r="P1232" i="9"/>
  <c r="P1233" i="9"/>
  <c r="P1234" i="9"/>
  <c r="P1235" i="9"/>
  <c r="P1236" i="9"/>
  <c r="P1237" i="9"/>
  <c r="P5" i="9"/>
  <c r="P1238" i="9"/>
  <c r="P1239" i="9"/>
  <c r="P1240" i="9"/>
  <c r="P1241" i="9"/>
  <c r="P1242" i="9"/>
  <c r="P1243" i="9"/>
  <c r="P1244" i="9"/>
  <c r="P1245" i="9"/>
  <c r="P1246" i="9"/>
  <c r="P1247" i="9"/>
  <c r="P1248" i="9"/>
  <c r="P1249" i="9"/>
  <c r="P1250" i="9"/>
  <c r="P1251" i="9"/>
  <c r="P1252" i="9"/>
  <c r="P1253" i="9"/>
  <c r="P1254" i="9"/>
  <c r="P1255" i="9"/>
  <c r="P1256" i="9"/>
  <c r="P1257" i="9"/>
  <c r="P1258" i="9"/>
  <c r="P1259" i="9"/>
  <c r="P1260" i="9"/>
  <c r="P1261" i="9"/>
  <c r="P1262" i="9"/>
  <c r="P1263" i="9"/>
  <c r="P1264" i="9"/>
  <c r="P1265" i="9"/>
  <c r="P1266" i="9"/>
  <c r="P1267" i="9"/>
  <c r="P1268" i="9"/>
  <c r="P1269" i="9"/>
  <c r="P1270" i="9"/>
  <c r="P1271" i="9"/>
  <c r="P1272" i="9"/>
  <c r="P1273" i="9"/>
  <c r="P1274" i="9"/>
  <c r="P1275" i="9"/>
  <c r="P1276" i="9"/>
  <c r="P1277" i="9"/>
  <c r="P1278" i="9"/>
  <c r="P1279" i="9"/>
  <c r="P1280" i="9"/>
  <c r="P1281" i="9"/>
  <c r="P1282" i="9"/>
  <c r="P1283" i="9"/>
  <c r="P1284" i="9"/>
  <c r="P1285" i="9"/>
  <c r="P1286" i="9"/>
  <c r="P1287" i="9"/>
  <c r="P1288" i="9"/>
  <c r="P1289" i="9"/>
  <c r="P1290" i="9"/>
  <c r="P1291" i="9"/>
  <c r="P1292" i="9"/>
  <c r="P1293" i="9"/>
  <c r="P1294" i="9"/>
  <c r="P1295" i="9"/>
  <c r="P1296" i="9"/>
  <c r="P1297" i="9"/>
  <c r="P1298" i="9"/>
  <c r="P1299" i="9"/>
  <c r="P1300" i="9"/>
  <c r="P1301" i="9"/>
  <c r="P1302" i="9"/>
  <c r="P1303" i="9"/>
  <c r="P1304" i="9"/>
  <c r="P1305" i="9"/>
  <c r="P1306" i="9"/>
  <c r="P1307" i="9"/>
  <c r="P1308" i="9"/>
  <c r="P1309" i="9"/>
  <c r="P1310" i="9"/>
  <c r="P1311" i="9"/>
  <c r="P1312" i="9"/>
  <c r="P1313" i="9"/>
  <c r="P1314" i="9"/>
  <c r="P1315" i="9"/>
  <c r="P1316" i="9"/>
  <c r="P1317" i="9"/>
  <c r="P1318" i="9"/>
  <c r="P1319" i="9"/>
  <c r="P1320" i="9"/>
  <c r="P1321" i="9"/>
  <c r="P1322" i="9"/>
  <c r="P1323" i="9"/>
  <c r="P1324" i="9"/>
  <c r="P1325" i="9"/>
  <c r="P1326" i="9"/>
  <c r="P1327" i="9"/>
  <c r="P1328" i="9"/>
  <c r="P1329" i="9"/>
  <c r="P1330" i="9"/>
  <c r="P1331" i="9"/>
  <c r="P1332" i="9"/>
  <c r="P1333" i="9"/>
  <c r="P1334" i="9"/>
  <c r="P1335" i="9"/>
  <c r="P1336" i="9"/>
  <c r="P1337" i="9"/>
  <c r="P1338" i="9"/>
  <c r="P1339" i="9"/>
  <c r="P1340" i="9"/>
  <c r="P1341" i="9"/>
  <c r="P1342" i="9"/>
  <c r="P1343" i="9"/>
  <c r="P1344" i="9"/>
  <c r="P1345" i="9"/>
  <c r="P1346" i="9"/>
  <c r="P1347" i="9"/>
  <c r="P1348" i="9"/>
  <c r="P1349" i="9"/>
  <c r="P1350" i="9"/>
  <c r="P1351" i="9"/>
  <c r="P1352" i="9"/>
  <c r="P1353" i="9"/>
  <c r="P1354" i="9"/>
  <c r="P1355" i="9"/>
  <c r="P1356" i="9"/>
  <c r="P1357" i="9"/>
  <c r="P1358" i="9"/>
  <c r="P1359" i="9"/>
  <c r="P1360" i="9"/>
  <c r="P1361" i="9"/>
  <c r="P1362" i="9"/>
  <c r="P1363" i="9"/>
  <c r="P1364" i="9"/>
  <c r="P1365" i="9"/>
  <c r="P1366" i="9"/>
  <c r="P1367" i="9"/>
  <c r="P1368" i="9"/>
  <c r="P1369" i="9"/>
  <c r="P1370" i="9"/>
  <c r="P1371" i="9"/>
  <c r="P1372" i="9"/>
  <c r="P1373" i="9"/>
  <c r="P1374" i="9"/>
  <c r="P1375" i="9"/>
  <c r="P1376" i="9"/>
  <c r="P1377" i="9"/>
  <c r="P1378" i="9"/>
  <c r="P1379" i="9"/>
  <c r="P1380" i="9"/>
  <c r="P1381" i="9"/>
  <c r="P1382" i="9"/>
  <c r="P1383" i="9"/>
  <c r="P1384" i="9"/>
  <c r="P1385" i="9"/>
  <c r="P1386" i="9"/>
  <c r="P1387" i="9"/>
  <c r="P1388" i="9"/>
  <c r="P1389" i="9"/>
  <c r="P1390" i="9"/>
  <c r="P1391" i="9"/>
  <c r="P1392" i="9"/>
  <c r="P1393" i="9"/>
  <c r="P1394" i="9"/>
  <c r="P1395" i="9"/>
  <c r="P1396" i="9"/>
  <c r="P1397" i="9"/>
  <c r="P1398" i="9"/>
  <c r="P1399" i="9"/>
  <c r="P1400" i="9"/>
  <c r="P1401" i="9"/>
  <c r="P1402" i="9"/>
  <c r="P1403" i="9"/>
  <c r="P1404" i="9"/>
  <c r="P1405" i="9"/>
  <c r="P1406" i="9"/>
  <c r="P1407" i="9"/>
  <c r="P1408" i="9"/>
  <c r="P1409" i="9"/>
  <c r="P1410" i="9"/>
  <c r="P1411" i="9"/>
  <c r="P1412" i="9"/>
  <c r="P1413" i="9"/>
  <c r="P1414" i="9"/>
  <c r="P1415" i="9"/>
  <c r="P1416" i="9"/>
  <c r="P1417" i="9"/>
  <c r="P1418" i="9"/>
  <c r="P1419" i="9"/>
  <c r="P1420" i="9"/>
  <c r="P1421" i="9"/>
  <c r="P1422" i="9"/>
  <c r="P1423" i="9"/>
  <c r="P1424" i="9"/>
  <c r="P1425" i="9"/>
  <c r="P1426" i="9"/>
  <c r="P1427" i="9"/>
  <c r="P1428" i="9"/>
  <c r="P1429" i="9"/>
  <c r="P1430" i="9"/>
  <c r="P1431" i="9"/>
  <c r="P1432" i="9"/>
  <c r="P1433" i="9"/>
  <c r="P1434" i="9"/>
  <c r="P1435" i="9"/>
  <c r="P1436" i="9"/>
  <c r="P1437" i="9"/>
  <c r="P1438" i="9"/>
  <c r="P1439" i="9"/>
  <c r="P1440" i="9"/>
  <c r="Q39" i="9"/>
  <c r="Q40" i="9"/>
  <c r="Q41" i="9"/>
  <c r="Q42" i="9"/>
  <c r="Q43" i="9"/>
  <c r="Q2" i="9"/>
  <c r="Q44" i="9"/>
  <c r="Q45" i="9"/>
  <c r="Q46" i="9"/>
  <c r="Q47" i="9"/>
  <c r="Q3" i="9"/>
  <c r="Q48" i="9"/>
  <c r="Q49" i="9"/>
  <c r="Q50" i="9"/>
  <c r="Q4" i="9"/>
  <c r="Q51" i="9"/>
  <c r="Q52" i="9"/>
  <c r="Q53" i="9"/>
  <c r="Q54" i="9"/>
  <c r="Q55" i="9"/>
  <c r="Q56" i="9"/>
  <c r="Q57" i="9"/>
  <c r="Q58" i="9"/>
  <c r="Q6" i="9"/>
  <c r="Q59" i="9"/>
  <c r="Q60" i="9"/>
  <c r="Q61" i="9"/>
  <c r="Q62" i="9"/>
  <c r="Q63" i="9"/>
  <c r="Q64" i="9"/>
  <c r="Q65" i="9"/>
  <c r="Q7" i="9"/>
  <c r="Q66" i="9"/>
  <c r="Q67" i="9"/>
  <c r="Q68" i="9"/>
  <c r="Q69" i="9"/>
  <c r="Q70" i="9"/>
  <c r="Q71" i="9"/>
  <c r="Q72" i="9"/>
  <c r="Q73" i="9"/>
  <c r="Q74" i="9"/>
  <c r="Q9" i="9"/>
  <c r="Q75" i="9"/>
  <c r="Q76" i="9"/>
  <c r="Q77" i="9"/>
  <c r="Q78" i="9"/>
  <c r="Q79" i="9"/>
  <c r="Q10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133" i="9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Q151" i="9"/>
  <c r="Q152" i="9"/>
  <c r="Q153" i="9"/>
  <c r="Q154" i="9"/>
  <c r="Q155" i="9"/>
  <c r="Q156" i="9"/>
  <c r="Q157" i="9"/>
  <c r="Q158" i="9"/>
  <c r="Q159" i="9"/>
  <c r="Q160" i="9"/>
  <c r="Q161" i="9"/>
  <c r="Q162" i="9"/>
  <c r="Q163" i="9"/>
  <c r="Q164" i="9"/>
  <c r="Q165" i="9"/>
  <c r="Q166" i="9"/>
  <c r="Q167" i="9"/>
  <c r="Q168" i="9"/>
  <c r="Q169" i="9"/>
  <c r="Q170" i="9"/>
  <c r="Q171" i="9"/>
  <c r="Q172" i="9"/>
  <c r="Q173" i="9"/>
  <c r="Q174" i="9"/>
  <c r="Q175" i="9"/>
  <c r="Q176" i="9"/>
  <c r="Q177" i="9"/>
  <c r="Q178" i="9"/>
  <c r="Q179" i="9"/>
  <c r="Q180" i="9"/>
  <c r="Q181" i="9"/>
  <c r="Q182" i="9"/>
  <c r="Q183" i="9"/>
  <c r="Q184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17" i="9"/>
  <c r="Q203" i="9"/>
  <c r="Q204" i="9"/>
  <c r="Q11" i="9"/>
  <c r="Q205" i="9"/>
  <c r="Q206" i="9"/>
  <c r="Q207" i="9"/>
  <c r="Q12" i="9"/>
  <c r="Q208" i="9"/>
  <c r="Q209" i="9"/>
  <c r="Q13" i="9"/>
  <c r="Q210" i="9"/>
  <c r="Q211" i="9"/>
  <c r="Q212" i="9"/>
  <c r="Q213" i="9"/>
  <c r="Q214" i="9"/>
  <c r="Q215" i="9"/>
  <c r="Q216" i="9"/>
  <c r="Q217" i="9"/>
  <c r="Q218" i="9"/>
  <c r="Q219" i="9"/>
  <c r="Q220" i="9"/>
  <c r="Q221" i="9"/>
  <c r="Q222" i="9"/>
  <c r="Q223" i="9"/>
  <c r="Q224" i="9"/>
  <c r="Q225" i="9"/>
  <c r="Q226" i="9"/>
  <c r="Q227" i="9"/>
  <c r="Q228" i="9"/>
  <c r="Q229" i="9"/>
  <c r="Q230" i="9"/>
  <c r="Q231" i="9"/>
  <c r="Q232" i="9"/>
  <c r="Q233" i="9"/>
  <c r="Q234" i="9"/>
  <c r="Q14" i="9"/>
  <c r="Q15" i="9"/>
  <c r="Q235" i="9"/>
  <c r="Q236" i="9"/>
  <c r="Q237" i="9"/>
  <c r="Q238" i="9"/>
  <c r="Q239" i="9"/>
  <c r="Q240" i="9"/>
  <c r="Q241" i="9"/>
  <c r="Q242" i="9"/>
  <c r="Q243" i="9"/>
  <c r="Q244" i="9"/>
  <c r="Q245" i="9"/>
  <c r="Q246" i="9"/>
  <c r="Q16" i="9"/>
  <c r="Q247" i="9"/>
  <c r="Q248" i="9"/>
  <c r="Q18" i="9"/>
  <c r="Q249" i="9"/>
  <c r="Q250" i="9"/>
  <c r="Q251" i="9"/>
  <c r="Q252" i="9"/>
  <c r="Q253" i="9"/>
  <c r="Q254" i="9"/>
  <c r="Q255" i="9"/>
  <c r="Q256" i="9"/>
  <c r="Q257" i="9"/>
  <c r="Q19" i="9"/>
  <c r="Q258" i="9"/>
  <c r="Q259" i="9"/>
  <c r="Q260" i="9"/>
  <c r="Q261" i="9"/>
  <c r="Q262" i="9"/>
  <c r="Q263" i="9"/>
  <c r="Q264" i="9"/>
  <c r="Q265" i="9"/>
  <c r="Q266" i="9"/>
  <c r="Q267" i="9"/>
  <c r="Q268" i="9"/>
  <c r="Q269" i="9"/>
  <c r="Q270" i="9"/>
  <c r="Q271" i="9"/>
  <c r="Q272" i="9"/>
  <c r="Q273" i="9"/>
  <c r="Q274" i="9"/>
  <c r="Q275" i="9"/>
  <c r="Q276" i="9"/>
  <c r="Q277" i="9"/>
  <c r="Q278" i="9"/>
  <c r="Q279" i="9"/>
  <c r="Q280" i="9"/>
  <c r="Q20" i="9"/>
  <c r="Q281" i="9"/>
  <c r="Q282" i="9"/>
  <c r="Q283" i="9"/>
  <c r="Q284" i="9"/>
  <c r="Q285" i="9"/>
  <c r="Q21" i="9"/>
  <c r="Q286" i="9"/>
  <c r="Q287" i="9"/>
  <c r="Q288" i="9"/>
  <c r="Q289" i="9"/>
  <c r="Q290" i="9"/>
  <c r="Q291" i="9"/>
  <c r="Q292" i="9"/>
  <c r="Q293" i="9"/>
  <c r="Q294" i="9"/>
  <c r="Q295" i="9"/>
  <c r="Q296" i="9"/>
  <c r="Q297" i="9"/>
  <c r="Q22" i="9"/>
  <c r="Q298" i="9"/>
  <c r="Q299" i="9"/>
  <c r="Q300" i="9"/>
  <c r="Q301" i="9"/>
  <c r="Q302" i="9"/>
  <c r="Q303" i="9"/>
  <c r="Q304" i="9"/>
  <c r="Q305" i="9"/>
  <c r="Q306" i="9"/>
  <c r="Q307" i="9"/>
  <c r="Q23" i="9"/>
  <c r="Q308" i="9"/>
  <c r="Q309" i="9"/>
  <c r="Q310" i="9"/>
  <c r="Q311" i="9"/>
  <c r="Q312" i="9"/>
  <c r="Q24" i="9"/>
  <c r="Q313" i="9"/>
  <c r="Q314" i="9"/>
  <c r="Q315" i="9"/>
  <c r="Q316" i="9"/>
  <c r="Q317" i="9"/>
  <c r="Q318" i="9"/>
  <c r="Q25" i="9"/>
  <c r="Q319" i="9"/>
  <c r="Q320" i="9"/>
  <c r="Q321" i="9"/>
  <c r="Q322" i="9"/>
  <c r="Q323" i="9"/>
  <c r="Q324" i="9"/>
  <c r="Q325" i="9"/>
  <c r="Q326" i="9"/>
  <c r="Q327" i="9"/>
  <c r="Q328" i="9"/>
  <c r="Q329" i="9"/>
  <c r="Q330" i="9"/>
  <c r="Q331" i="9"/>
  <c r="Q332" i="9"/>
  <c r="Q333" i="9"/>
  <c r="Q334" i="9"/>
  <c r="Q335" i="9"/>
  <c r="Q336" i="9"/>
  <c r="Q337" i="9"/>
  <c r="Q338" i="9"/>
  <c r="Q339" i="9"/>
  <c r="Q340" i="9"/>
  <c r="Q341" i="9"/>
  <c r="Q342" i="9"/>
  <c r="Q343" i="9"/>
  <c r="Q344" i="9"/>
  <c r="Q345" i="9"/>
  <c r="Q346" i="9"/>
  <c r="Q347" i="9"/>
  <c r="Q26" i="9"/>
  <c r="Q348" i="9"/>
  <c r="Q349" i="9"/>
  <c r="Q350" i="9"/>
  <c r="Q351" i="9"/>
  <c r="Q352" i="9"/>
  <c r="Q353" i="9"/>
  <c r="Q354" i="9"/>
  <c r="Q27" i="9"/>
  <c r="Q355" i="9"/>
  <c r="Q356" i="9"/>
  <c r="Q357" i="9"/>
  <c r="Q358" i="9"/>
  <c r="Q359" i="9"/>
  <c r="Q360" i="9"/>
  <c r="Q361" i="9"/>
  <c r="Q362" i="9"/>
  <c r="Q363" i="9"/>
  <c r="Q364" i="9"/>
  <c r="Q365" i="9"/>
  <c r="Q366" i="9"/>
  <c r="Q367" i="9"/>
  <c r="Q368" i="9"/>
  <c r="Q369" i="9"/>
  <c r="Q370" i="9"/>
  <c r="Q371" i="9"/>
  <c r="Q372" i="9"/>
  <c r="Q373" i="9"/>
  <c r="Q28" i="9"/>
  <c r="Q374" i="9"/>
  <c r="Q375" i="9"/>
  <c r="Q29" i="9"/>
  <c r="Q376" i="9"/>
  <c r="Q377" i="9"/>
  <c r="Q378" i="9"/>
  <c r="Q379" i="9"/>
  <c r="Q380" i="9"/>
  <c r="Q381" i="9"/>
  <c r="Q382" i="9"/>
  <c r="Q383" i="9"/>
  <c r="Q384" i="9"/>
  <c r="Q385" i="9"/>
  <c r="Q386" i="9"/>
  <c r="Q387" i="9"/>
  <c r="Q388" i="9"/>
  <c r="Q389" i="9"/>
  <c r="Q390" i="9"/>
  <c r="Q391" i="9"/>
  <c r="Q392" i="9"/>
  <c r="Q393" i="9"/>
  <c r="Q394" i="9"/>
  <c r="Q395" i="9"/>
  <c r="Q30" i="9"/>
  <c r="Q396" i="9"/>
  <c r="Q397" i="9"/>
  <c r="Q398" i="9"/>
  <c r="Q399" i="9"/>
  <c r="Q400" i="9"/>
  <c r="Q31" i="9"/>
  <c r="Q401" i="9"/>
  <c r="Q402" i="9"/>
  <c r="Q403" i="9"/>
  <c r="Q404" i="9"/>
  <c r="Q405" i="9"/>
  <c r="Q406" i="9"/>
  <c r="Q407" i="9"/>
  <c r="Q408" i="9"/>
  <c r="Q409" i="9"/>
  <c r="Q410" i="9"/>
  <c r="Q411" i="9"/>
  <c r="Q412" i="9"/>
  <c r="Q413" i="9"/>
  <c r="Q414" i="9"/>
  <c r="Q415" i="9"/>
  <c r="Q416" i="9"/>
  <c r="Q417" i="9"/>
  <c r="Q418" i="9"/>
  <c r="Q419" i="9"/>
  <c r="Q420" i="9"/>
  <c r="Q421" i="9"/>
  <c r="Q422" i="9"/>
  <c r="Q423" i="9"/>
  <c r="Q424" i="9"/>
  <c r="Q425" i="9"/>
  <c r="Q426" i="9"/>
  <c r="Q427" i="9"/>
  <c r="Q428" i="9"/>
  <c r="Q429" i="9"/>
  <c r="Q430" i="9"/>
  <c r="Q431" i="9"/>
  <c r="Q432" i="9"/>
  <c r="Q433" i="9"/>
  <c r="Q434" i="9"/>
  <c r="Q435" i="9"/>
  <c r="Q436" i="9"/>
  <c r="Q437" i="9"/>
  <c r="Q438" i="9"/>
  <c r="Q439" i="9"/>
  <c r="Q440" i="9"/>
  <c r="Q441" i="9"/>
  <c r="Q442" i="9"/>
  <c r="Q443" i="9"/>
  <c r="Q444" i="9"/>
  <c r="Q445" i="9"/>
  <c r="Q446" i="9"/>
  <c r="Q447" i="9"/>
  <c r="Q448" i="9"/>
  <c r="Q449" i="9"/>
  <c r="Q450" i="9"/>
  <c r="Q451" i="9"/>
  <c r="Q452" i="9"/>
  <c r="Q453" i="9"/>
  <c r="Q454" i="9"/>
  <c r="Q455" i="9"/>
  <c r="Q456" i="9"/>
  <c r="Q457" i="9"/>
  <c r="Q458" i="9"/>
  <c r="Q459" i="9"/>
  <c r="Q460" i="9"/>
  <c r="Q461" i="9"/>
  <c r="Q462" i="9"/>
  <c r="Q463" i="9"/>
  <c r="Q464" i="9"/>
  <c r="Q465" i="9"/>
  <c r="Q466" i="9"/>
  <c r="Q467" i="9"/>
  <c r="Q468" i="9"/>
  <c r="Q469" i="9"/>
  <c r="Q470" i="9"/>
  <c r="Q471" i="9"/>
  <c r="Q472" i="9"/>
  <c r="Q473" i="9"/>
  <c r="Q474" i="9"/>
  <c r="Q475" i="9"/>
  <c r="Q476" i="9"/>
  <c r="Q477" i="9"/>
  <c r="Q478" i="9"/>
  <c r="Q479" i="9"/>
  <c r="Q480" i="9"/>
  <c r="Q481" i="9"/>
  <c r="Q482" i="9"/>
  <c r="Q483" i="9"/>
  <c r="Q484" i="9"/>
  <c r="Q485" i="9"/>
  <c r="Q486" i="9"/>
  <c r="Q487" i="9"/>
  <c r="Q488" i="9"/>
  <c r="Q489" i="9"/>
  <c r="Q490" i="9"/>
  <c r="Q491" i="9"/>
  <c r="Q492" i="9"/>
  <c r="Q493" i="9"/>
  <c r="Q494" i="9"/>
  <c r="Q495" i="9"/>
  <c r="Q496" i="9"/>
  <c r="Q497" i="9"/>
  <c r="Q498" i="9"/>
  <c r="Q499" i="9"/>
  <c r="Q500" i="9"/>
  <c r="Q501" i="9"/>
  <c r="Q502" i="9"/>
  <c r="Q503" i="9"/>
  <c r="Q504" i="9"/>
  <c r="Q505" i="9"/>
  <c r="Q506" i="9"/>
  <c r="Q507" i="9"/>
  <c r="Q508" i="9"/>
  <c r="Q509" i="9"/>
  <c r="Q510" i="9"/>
  <c r="Q511" i="9"/>
  <c r="Q512" i="9"/>
  <c r="Q513" i="9"/>
  <c r="Q514" i="9"/>
  <c r="Q515" i="9"/>
  <c r="Q516" i="9"/>
  <c r="Q517" i="9"/>
  <c r="Q518" i="9"/>
  <c r="Q519" i="9"/>
  <c r="Q520" i="9"/>
  <c r="Q521" i="9"/>
  <c r="Q522" i="9"/>
  <c r="Q523" i="9"/>
  <c r="Q524" i="9"/>
  <c r="Q525" i="9"/>
  <c r="Q526" i="9"/>
  <c r="Q527" i="9"/>
  <c r="Q528" i="9"/>
  <c r="Q529" i="9"/>
  <c r="Q530" i="9"/>
  <c r="Q531" i="9"/>
  <c r="Q532" i="9"/>
  <c r="Q533" i="9"/>
  <c r="Q534" i="9"/>
  <c r="Q535" i="9"/>
  <c r="Q536" i="9"/>
  <c r="Q537" i="9"/>
  <c r="Q538" i="9"/>
  <c r="Q539" i="9"/>
  <c r="Q540" i="9"/>
  <c r="Q541" i="9"/>
  <c r="Q542" i="9"/>
  <c r="Q543" i="9"/>
  <c r="Q544" i="9"/>
  <c r="Q545" i="9"/>
  <c r="Q546" i="9"/>
  <c r="Q547" i="9"/>
  <c r="Q548" i="9"/>
  <c r="Q549" i="9"/>
  <c r="Q550" i="9"/>
  <c r="Q551" i="9"/>
  <c r="Q552" i="9"/>
  <c r="Q553" i="9"/>
  <c r="Q554" i="9"/>
  <c r="Q555" i="9"/>
  <c r="Q556" i="9"/>
  <c r="Q557" i="9"/>
  <c r="Q558" i="9"/>
  <c r="Q559" i="9"/>
  <c r="Q560" i="9"/>
  <c r="Q561" i="9"/>
  <c r="Q562" i="9"/>
  <c r="Q563" i="9"/>
  <c r="Q564" i="9"/>
  <c r="Q565" i="9"/>
  <c r="Q566" i="9"/>
  <c r="Q567" i="9"/>
  <c r="Q568" i="9"/>
  <c r="Q569" i="9"/>
  <c r="Q570" i="9"/>
  <c r="Q571" i="9"/>
  <c r="Q572" i="9"/>
  <c r="Q573" i="9"/>
  <c r="Q574" i="9"/>
  <c r="Q575" i="9"/>
  <c r="Q576" i="9"/>
  <c r="Q577" i="9"/>
  <c r="Q578" i="9"/>
  <c r="Q579" i="9"/>
  <c r="Q580" i="9"/>
  <c r="Q581" i="9"/>
  <c r="Q582" i="9"/>
  <c r="Q583" i="9"/>
  <c r="Q584" i="9"/>
  <c r="Q585" i="9"/>
  <c r="Q586" i="9"/>
  <c r="Q587" i="9"/>
  <c r="Q588" i="9"/>
  <c r="Q589" i="9"/>
  <c r="Q590" i="9"/>
  <c r="Q591" i="9"/>
  <c r="Q592" i="9"/>
  <c r="Q593" i="9"/>
  <c r="Q594" i="9"/>
  <c r="Q595" i="9"/>
  <c r="Q596" i="9"/>
  <c r="Q597" i="9"/>
  <c r="Q598" i="9"/>
  <c r="Q599" i="9"/>
  <c r="Q600" i="9"/>
  <c r="Q601" i="9"/>
  <c r="Q602" i="9"/>
  <c r="Q603" i="9"/>
  <c r="Q604" i="9"/>
  <c r="Q605" i="9"/>
  <c r="Q606" i="9"/>
  <c r="Q607" i="9"/>
  <c r="Q608" i="9"/>
  <c r="Q609" i="9"/>
  <c r="Q610" i="9"/>
  <c r="Q611" i="9"/>
  <c r="Q612" i="9"/>
  <c r="Q613" i="9"/>
  <c r="Q614" i="9"/>
  <c r="Q615" i="9"/>
  <c r="Q616" i="9"/>
  <c r="Q617" i="9"/>
  <c r="Q618" i="9"/>
  <c r="Q619" i="9"/>
  <c r="Q620" i="9"/>
  <c r="Q621" i="9"/>
  <c r="Q622" i="9"/>
  <c r="Q623" i="9"/>
  <c r="Q624" i="9"/>
  <c r="Q625" i="9"/>
  <c r="Q626" i="9"/>
  <c r="Q627" i="9"/>
  <c r="Q628" i="9"/>
  <c r="Q629" i="9"/>
  <c r="Q630" i="9"/>
  <c r="Q631" i="9"/>
  <c r="Q632" i="9"/>
  <c r="Q8" i="9"/>
  <c r="Q633" i="9"/>
  <c r="Q634" i="9"/>
  <c r="Q635" i="9"/>
  <c r="Q636" i="9"/>
  <c r="Q637" i="9"/>
  <c r="Q638" i="9"/>
  <c r="Q639" i="9"/>
  <c r="Q640" i="9"/>
  <c r="Q641" i="9"/>
  <c r="Q642" i="9"/>
  <c r="Q643" i="9"/>
  <c r="Q644" i="9"/>
  <c r="Q645" i="9"/>
  <c r="Q646" i="9"/>
  <c r="Q647" i="9"/>
  <c r="Q648" i="9"/>
  <c r="Q649" i="9"/>
  <c r="Q650" i="9"/>
  <c r="Q651" i="9"/>
  <c r="Q652" i="9"/>
  <c r="Q653" i="9"/>
  <c r="Q654" i="9"/>
  <c r="Q655" i="9"/>
  <c r="Q656" i="9"/>
  <c r="Q657" i="9"/>
  <c r="Q658" i="9"/>
  <c r="Q659" i="9"/>
  <c r="Q660" i="9"/>
  <c r="Q661" i="9"/>
  <c r="Q662" i="9"/>
  <c r="Q663" i="9"/>
  <c r="Q664" i="9"/>
  <c r="Q665" i="9"/>
  <c r="Q666" i="9"/>
  <c r="Q667" i="9"/>
  <c r="Q668" i="9"/>
  <c r="Q669" i="9"/>
  <c r="Q670" i="9"/>
  <c r="Q671" i="9"/>
  <c r="Q672" i="9"/>
  <c r="Q673" i="9"/>
  <c r="Q674" i="9"/>
  <c r="Q675" i="9"/>
  <c r="Q676" i="9"/>
  <c r="Q677" i="9"/>
  <c r="Q678" i="9"/>
  <c r="Q679" i="9"/>
  <c r="Q680" i="9"/>
  <c r="Q681" i="9"/>
  <c r="Q682" i="9"/>
  <c r="Q683" i="9"/>
  <c r="Q684" i="9"/>
  <c r="Q685" i="9"/>
  <c r="Q686" i="9"/>
  <c r="Q687" i="9"/>
  <c r="Q688" i="9"/>
  <c r="Q689" i="9"/>
  <c r="Q690" i="9"/>
  <c r="Q691" i="9"/>
  <c r="Q692" i="9"/>
  <c r="Q693" i="9"/>
  <c r="Q694" i="9"/>
  <c r="Q695" i="9"/>
  <c r="Q696" i="9"/>
  <c r="Q697" i="9"/>
  <c r="Q698" i="9"/>
  <c r="Q699" i="9"/>
  <c r="Q700" i="9"/>
  <c r="Q701" i="9"/>
  <c r="Q702" i="9"/>
  <c r="Q703" i="9"/>
  <c r="Q704" i="9"/>
  <c r="Q705" i="9"/>
  <c r="Q706" i="9"/>
  <c r="Q707" i="9"/>
  <c r="Q708" i="9"/>
  <c r="Q709" i="9"/>
  <c r="Q710" i="9"/>
  <c r="Q711" i="9"/>
  <c r="Q712" i="9"/>
  <c r="Q713" i="9"/>
  <c r="Q714" i="9"/>
  <c r="Q715" i="9"/>
  <c r="Q716" i="9"/>
  <c r="Q717" i="9"/>
  <c r="Q718" i="9"/>
  <c r="Q719" i="9"/>
  <c r="Q720" i="9"/>
  <c r="Q721" i="9"/>
  <c r="Q722" i="9"/>
  <c r="Q723" i="9"/>
  <c r="Q724" i="9"/>
  <c r="Q725" i="9"/>
  <c r="Q726" i="9"/>
  <c r="Q727" i="9"/>
  <c r="Q728" i="9"/>
  <c r="Q729" i="9"/>
  <c r="Q730" i="9"/>
  <c r="Q731" i="9"/>
  <c r="Q732" i="9"/>
  <c r="Q733" i="9"/>
  <c r="Q734" i="9"/>
  <c r="Q735" i="9"/>
  <c r="Q736" i="9"/>
  <c r="Q737" i="9"/>
  <c r="Q738" i="9"/>
  <c r="Q739" i="9"/>
  <c r="Q740" i="9"/>
  <c r="Q741" i="9"/>
  <c r="Q742" i="9"/>
  <c r="Q743" i="9"/>
  <c r="Q744" i="9"/>
  <c r="Q745" i="9"/>
  <c r="Q746" i="9"/>
  <c r="Q747" i="9"/>
  <c r="Q748" i="9"/>
  <c r="Q749" i="9"/>
  <c r="Q750" i="9"/>
  <c r="Q751" i="9"/>
  <c r="Q752" i="9"/>
  <c r="Q753" i="9"/>
  <c r="Q754" i="9"/>
  <c r="Q755" i="9"/>
  <c r="Q756" i="9"/>
  <c r="Q757" i="9"/>
  <c r="Q758" i="9"/>
  <c r="Q759" i="9"/>
  <c r="Q760" i="9"/>
  <c r="Q761" i="9"/>
  <c r="Q762" i="9"/>
  <c r="Q763" i="9"/>
  <c r="Q764" i="9"/>
  <c r="Q765" i="9"/>
  <c r="Q766" i="9"/>
  <c r="Q767" i="9"/>
  <c r="Q768" i="9"/>
  <c r="Q769" i="9"/>
  <c r="Q770" i="9"/>
  <c r="Q771" i="9"/>
  <c r="Q772" i="9"/>
  <c r="Q773" i="9"/>
  <c r="Q774" i="9"/>
  <c r="Q775" i="9"/>
  <c r="Q776" i="9"/>
  <c r="Q777" i="9"/>
  <c r="Q778" i="9"/>
  <c r="Q779" i="9"/>
  <c r="Q780" i="9"/>
  <c r="Q781" i="9"/>
  <c r="Q782" i="9"/>
  <c r="Q783" i="9"/>
  <c r="Q784" i="9"/>
  <c r="Q785" i="9"/>
  <c r="Q786" i="9"/>
  <c r="Q787" i="9"/>
  <c r="Q788" i="9"/>
  <c r="Q789" i="9"/>
  <c r="Q790" i="9"/>
  <c r="Q791" i="9"/>
  <c r="Q792" i="9"/>
  <c r="Q793" i="9"/>
  <c r="Q794" i="9"/>
  <c r="Q795" i="9"/>
  <c r="Q796" i="9"/>
  <c r="Q797" i="9"/>
  <c r="Q798" i="9"/>
  <c r="Q799" i="9"/>
  <c r="Q800" i="9"/>
  <c r="Q801" i="9"/>
  <c r="Q802" i="9"/>
  <c r="Q803" i="9"/>
  <c r="Q804" i="9"/>
  <c r="Q805" i="9"/>
  <c r="Q806" i="9"/>
  <c r="Q807" i="9"/>
  <c r="Q808" i="9"/>
  <c r="Q809" i="9"/>
  <c r="Q810" i="9"/>
  <c r="Q811" i="9"/>
  <c r="Q812" i="9"/>
  <c r="Q813" i="9"/>
  <c r="Q814" i="9"/>
  <c r="Q815" i="9"/>
  <c r="Q816" i="9"/>
  <c r="Q817" i="9"/>
  <c r="Q818" i="9"/>
  <c r="Q819" i="9"/>
  <c r="Q820" i="9"/>
  <c r="Q821" i="9"/>
  <c r="Q822" i="9"/>
  <c r="Q823" i="9"/>
  <c r="Q824" i="9"/>
  <c r="Q825" i="9"/>
  <c r="Q826" i="9"/>
  <c r="Q827" i="9"/>
  <c r="Q828" i="9"/>
  <c r="Q829" i="9"/>
  <c r="Q830" i="9"/>
  <c r="Q831" i="9"/>
  <c r="Q832" i="9"/>
  <c r="Q833" i="9"/>
  <c r="Q834" i="9"/>
  <c r="Q835" i="9"/>
  <c r="Q836" i="9"/>
  <c r="Q837" i="9"/>
  <c r="Q838" i="9"/>
  <c r="Q839" i="9"/>
  <c r="Q840" i="9"/>
  <c r="Q841" i="9"/>
  <c r="Q842" i="9"/>
  <c r="Q843" i="9"/>
  <c r="Q844" i="9"/>
  <c r="Q845" i="9"/>
  <c r="Q846" i="9"/>
  <c r="Q847" i="9"/>
  <c r="Q848" i="9"/>
  <c r="Q849" i="9"/>
  <c r="Q850" i="9"/>
  <c r="Q851" i="9"/>
  <c r="Q852" i="9"/>
  <c r="Q853" i="9"/>
  <c r="Q854" i="9"/>
  <c r="Q855" i="9"/>
  <c r="Q856" i="9"/>
  <c r="Q857" i="9"/>
  <c r="Q858" i="9"/>
  <c r="Q859" i="9"/>
  <c r="Q860" i="9"/>
  <c r="Q861" i="9"/>
  <c r="Q862" i="9"/>
  <c r="Q863" i="9"/>
  <c r="Q864" i="9"/>
  <c r="Q865" i="9"/>
  <c r="Q866" i="9"/>
  <c r="Q867" i="9"/>
  <c r="Q868" i="9"/>
  <c r="Q869" i="9"/>
  <c r="Q870" i="9"/>
  <c r="Q871" i="9"/>
  <c r="Q872" i="9"/>
  <c r="Q873" i="9"/>
  <c r="Q874" i="9"/>
  <c r="Q875" i="9"/>
  <c r="Q876" i="9"/>
  <c r="Q877" i="9"/>
  <c r="Q878" i="9"/>
  <c r="Q879" i="9"/>
  <c r="Q880" i="9"/>
  <c r="Q881" i="9"/>
  <c r="Q882" i="9"/>
  <c r="Q883" i="9"/>
  <c r="Q884" i="9"/>
  <c r="Q885" i="9"/>
  <c r="Q886" i="9"/>
  <c r="Q887" i="9"/>
  <c r="Q888" i="9"/>
  <c r="Q889" i="9"/>
  <c r="Q890" i="9"/>
  <c r="Q891" i="9"/>
  <c r="Q892" i="9"/>
  <c r="Q893" i="9"/>
  <c r="Q894" i="9"/>
  <c r="Q895" i="9"/>
  <c r="Q896" i="9"/>
  <c r="Q897" i="9"/>
  <c r="Q898" i="9"/>
  <c r="Q899" i="9"/>
  <c r="Q900" i="9"/>
  <c r="Q901" i="9"/>
  <c r="Q902" i="9"/>
  <c r="Q903" i="9"/>
  <c r="Q904" i="9"/>
  <c r="Q905" i="9"/>
  <c r="Q906" i="9"/>
  <c r="Q907" i="9"/>
  <c r="Q908" i="9"/>
  <c r="Q909" i="9"/>
  <c r="Q910" i="9"/>
  <c r="Q911" i="9"/>
  <c r="Q912" i="9"/>
  <c r="Q913" i="9"/>
  <c r="Q914" i="9"/>
  <c r="Q915" i="9"/>
  <c r="Q916" i="9"/>
  <c r="Q917" i="9"/>
  <c r="Q32" i="9"/>
  <c r="Q918" i="9"/>
  <c r="Q33" i="9"/>
  <c r="Q919" i="9"/>
  <c r="Q920" i="9"/>
  <c r="Q921" i="9"/>
  <c r="Q922" i="9"/>
  <c r="Q923" i="9"/>
  <c r="Q924" i="9"/>
  <c r="Q925" i="9"/>
  <c r="Q926" i="9"/>
  <c r="Q927" i="9"/>
  <c r="Q928" i="9"/>
  <c r="Q929" i="9"/>
  <c r="Q930" i="9"/>
  <c r="Q931" i="9"/>
  <c r="Q932" i="9"/>
  <c r="Q933" i="9"/>
  <c r="Q934" i="9"/>
  <c r="Q935" i="9"/>
  <c r="Q936" i="9"/>
  <c r="Q937" i="9"/>
  <c r="Q938" i="9"/>
  <c r="Q939" i="9"/>
  <c r="Q940" i="9"/>
  <c r="Q941" i="9"/>
  <c r="Q942" i="9"/>
  <c r="Q943" i="9"/>
  <c r="Q944" i="9"/>
  <c r="Q945" i="9"/>
  <c r="Q946" i="9"/>
  <c r="Q947" i="9"/>
  <c r="Q948" i="9"/>
  <c r="Q949" i="9"/>
  <c r="Q34" i="9"/>
  <c r="Q950" i="9"/>
  <c r="Q951" i="9"/>
  <c r="Q952" i="9"/>
  <c r="Q953" i="9"/>
  <c r="Q954" i="9"/>
  <c r="Q955" i="9"/>
  <c r="Q956" i="9"/>
  <c r="Q957" i="9"/>
  <c r="Q958" i="9"/>
  <c r="Q959" i="9"/>
  <c r="Q960" i="9"/>
  <c r="Q961" i="9"/>
  <c r="Q962" i="9"/>
  <c r="Q963" i="9"/>
  <c r="Q964" i="9"/>
  <c r="Q965" i="9"/>
  <c r="Q966" i="9"/>
  <c r="Q967" i="9"/>
  <c r="Q968" i="9"/>
  <c r="Q969" i="9"/>
  <c r="Q970" i="9"/>
  <c r="Q971" i="9"/>
  <c r="Q972" i="9"/>
  <c r="Q973" i="9"/>
  <c r="Q974" i="9"/>
  <c r="Q975" i="9"/>
  <c r="Q976" i="9"/>
  <c r="Q977" i="9"/>
  <c r="Q978" i="9"/>
  <c r="Q979" i="9"/>
  <c r="Q980" i="9"/>
  <c r="Q981" i="9"/>
  <c r="Q982" i="9"/>
  <c r="Q983" i="9"/>
  <c r="Q984" i="9"/>
  <c r="Q985" i="9"/>
  <c r="Q986" i="9"/>
  <c r="Q987" i="9"/>
  <c r="Q988" i="9"/>
  <c r="Q989" i="9"/>
  <c r="Q990" i="9"/>
  <c r="Q991" i="9"/>
  <c r="Q992" i="9"/>
  <c r="Q993" i="9"/>
  <c r="Q994" i="9"/>
  <c r="Q995" i="9"/>
  <c r="Q996" i="9"/>
  <c r="Q997" i="9"/>
  <c r="Q998" i="9"/>
  <c r="Q999" i="9"/>
  <c r="Q1000" i="9"/>
  <c r="Q1001" i="9"/>
  <c r="Q1002" i="9"/>
  <c r="Q1003" i="9"/>
  <c r="Q1004" i="9"/>
  <c r="Q1005" i="9"/>
  <c r="Q1006" i="9"/>
  <c r="Q1007" i="9"/>
  <c r="Q1008" i="9"/>
  <c r="Q1009" i="9"/>
  <c r="Q1010" i="9"/>
  <c r="Q1011" i="9"/>
  <c r="Q1012" i="9"/>
  <c r="Q1013" i="9"/>
  <c r="Q1014" i="9"/>
  <c r="Q1015" i="9"/>
  <c r="Q1016" i="9"/>
  <c r="Q1017" i="9"/>
  <c r="Q1018" i="9"/>
  <c r="Q1019" i="9"/>
  <c r="Q1020" i="9"/>
  <c r="Q1021" i="9"/>
  <c r="Q1022" i="9"/>
  <c r="Q1023" i="9"/>
  <c r="Q1024" i="9"/>
  <c r="Q1025" i="9"/>
  <c r="Q1026" i="9"/>
  <c r="Q1027" i="9"/>
  <c r="Q1028" i="9"/>
  <c r="Q1029" i="9"/>
  <c r="Q1030" i="9"/>
  <c r="Q1031" i="9"/>
  <c r="Q1032" i="9"/>
  <c r="Q1033" i="9"/>
  <c r="Q1034" i="9"/>
  <c r="Q1035" i="9"/>
  <c r="Q1036" i="9"/>
  <c r="Q1037" i="9"/>
  <c r="Q1038" i="9"/>
  <c r="Q1039" i="9"/>
  <c r="Q1040" i="9"/>
  <c r="Q1041" i="9"/>
  <c r="Q1042" i="9"/>
  <c r="Q1043" i="9"/>
  <c r="Q1044" i="9"/>
  <c r="Q1045" i="9"/>
  <c r="Q1046" i="9"/>
  <c r="Q1047" i="9"/>
  <c r="Q1048" i="9"/>
  <c r="Q1049" i="9"/>
  <c r="Q1050" i="9"/>
  <c r="Q1051" i="9"/>
  <c r="Q1052" i="9"/>
  <c r="Q1053" i="9"/>
  <c r="Q1054" i="9"/>
  <c r="Q1055" i="9"/>
  <c r="Q1056" i="9"/>
  <c r="Q1057" i="9"/>
  <c r="Q1058" i="9"/>
  <c r="Q1059" i="9"/>
  <c r="Q1060" i="9"/>
  <c r="Q1061" i="9"/>
  <c r="Q1062" i="9"/>
  <c r="Q1063" i="9"/>
  <c r="Q1064" i="9"/>
  <c r="Q1065" i="9"/>
  <c r="Q1066" i="9"/>
  <c r="Q1067" i="9"/>
  <c r="Q1068" i="9"/>
  <c r="Q1069" i="9"/>
  <c r="Q1070" i="9"/>
  <c r="Q1071" i="9"/>
  <c r="Q1072" i="9"/>
  <c r="Q1073" i="9"/>
  <c r="Q1074" i="9"/>
  <c r="Q1075" i="9"/>
  <c r="Q1076" i="9"/>
  <c r="Q36" i="9"/>
  <c r="Q1077" i="9"/>
  <c r="Q1078" i="9"/>
  <c r="Q1079" i="9"/>
  <c r="Q1080" i="9"/>
  <c r="Q1081" i="9"/>
  <c r="Q1082" i="9"/>
  <c r="Q1083" i="9"/>
  <c r="Q1084" i="9"/>
  <c r="Q37" i="9"/>
  <c r="Q1085" i="9"/>
  <c r="Q1086" i="9"/>
  <c r="Q1087" i="9"/>
  <c r="Q1088" i="9"/>
  <c r="Q1089" i="9"/>
  <c r="Q1090" i="9"/>
  <c r="Q1091" i="9"/>
  <c r="Q1092" i="9"/>
  <c r="Q1093" i="9"/>
  <c r="Q38" i="9"/>
  <c r="Q1094" i="9"/>
  <c r="Q1095" i="9"/>
  <c r="Q1096" i="9"/>
  <c r="Q1097" i="9"/>
  <c r="Q1098" i="9"/>
  <c r="Q1099" i="9"/>
  <c r="Q1100" i="9"/>
  <c r="Q1101" i="9"/>
  <c r="Q1102" i="9"/>
  <c r="Q1103" i="9"/>
  <c r="Q1104" i="9"/>
  <c r="Q1105" i="9"/>
  <c r="Q1106" i="9"/>
  <c r="Q1107" i="9"/>
  <c r="Q1108" i="9"/>
  <c r="Q35" i="9"/>
  <c r="Q1109" i="9"/>
  <c r="Q1110" i="9"/>
  <c r="Q1111" i="9"/>
  <c r="Q1112" i="9"/>
  <c r="Q1113" i="9"/>
  <c r="Q1114" i="9"/>
  <c r="Q1115" i="9"/>
  <c r="Q1116" i="9"/>
  <c r="Q1117" i="9"/>
  <c r="Q1118" i="9"/>
  <c r="Q1119" i="9"/>
  <c r="Q1120" i="9"/>
  <c r="Q1121" i="9"/>
  <c r="Q1122" i="9"/>
  <c r="Q1123" i="9"/>
  <c r="Q1124" i="9"/>
  <c r="Q1125" i="9"/>
  <c r="Q1126" i="9"/>
  <c r="Q1127" i="9"/>
  <c r="Q1128" i="9"/>
  <c r="Q1129" i="9"/>
  <c r="Q1130" i="9"/>
  <c r="Q1131" i="9"/>
  <c r="Q1132" i="9"/>
  <c r="Q1133" i="9"/>
  <c r="Q1134" i="9"/>
  <c r="Q1135" i="9"/>
  <c r="Q1136" i="9"/>
  <c r="Q1137" i="9"/>
  <c r="Q1138" i="9"/>
  <c r="Q1139" i="9"/>
  <c r="Q1140" i="9"/>
  <c r="Q1141" i="9"/>
  <c r="Q1142" i="9"/>
  <c r="Q1143" i="9"/>
  <c r="Q1144" i="9"/>
  <c r="Q1145" i="9"/>
  <c r="Q1146" i="9"/>
  <c r="Q1147" i="9"/>
  <c r="Q1148" i="9"/>
  <c r="Q1149" i="9"/>
  <c r="Q1150" i="9"/>
  <c r="Q1151" i="9"/>
  <c r="Q1152" i="9"/>
  <c r="Q1153" i="9"/>
  <c r="Q1154" i="9"/>
  <c r="Q1155" i="9"/>
  <c r="Q1156" i="9"/>
  <c r="Q1157" i="9"/>
  <c r="Q1158" i="9"/>
  <c r="Q1159" i="9"/>
  <c r="Q1160" i="9"/>
  <c r="Q1161" i="9"/>
  <c r="Q1162" i="9"/>
  <c r="Q1163" i="9"/>
  <c r="Q1164" i="9"/>
  <c r="Q1165" i="9"/>
  <c r="Q1166" i="9"/>
  <c r="Q1167" i="9"/>
  <c r="Q1168" i="9"/>
  <c r="Q1169" i="9"/>
  <c r="Q1170" i="9"/>
  <c r="Q1171" i="9"/>
  <c r="Q1172" i="9"/>
  <c r="Q1173" i="9"/>
  <c r="Q1174" i="9"/>
  <c r="Q1175" i="9"/>
  <c r="Q1176" i="9"/>
  <c r="Q1177" i="9"/>
  <c r="Q1178" i="9"/>
  <c r="Q1179" i="9"/>
  <c r="Q1180" i="9"/>
  <c r="Q1181" i="9"/>
  <c r="Q1182" i="9"/>
  <c r="Q1183" i="9"/>
  <c r="Q1184" i="9"/>
  <c r="Q1185" i="9"/>
  <c r="Q1186" i="9"/>
  <c r="Q1187" i="9"/>
  <c r="Q1188" i="9"/>
  <c r="Q1189" i="9"/>
  <c r="Q1190" i="9"/>
  <c r="Q1191" i="9"/>
  <c r="Q1192" i="9"/>
  <c r="Q1193" i="9"/>
  <c r="Q1194" i="9"/>
  <c r="Q1195" i="9"/>
  <c r="Q1196" i="9"/>
  <c r="Q1197" i="9"/>
  <c r="Q1198" i="9"/>
  <c r="Q1199" i="9"/>
  <c r="Q1200" i="9"/>
  <c r="Q1201" i="9"/>
  <c r="Q1202" i="9"/>
  <c r="Q1203" i="9"/>
  <c r="Q1204" i="9"/>
  <c r="Q1205" i="9"/>
  <c r="Q1206" i="9"/>
  <c r="Q1207" i="9"/>
  <c r="Q1208" i="9"/>
  <c r="Q1209" i="9"/>
  <c r="Q1210" i="9"/>
  <c r="Q1211" i="9"/>
  <c r="Q1212" i="9"/>
  <c r="Q1213" i="9"/>
  <c r="Q1214" i="9"/>
  <c r="Q1215" i="9"/>
  <c r="Q1216" i="9"/>
  <c r="Q1217" i="9"/>
  <c r="Q1218" i="9"/>
  <c r="Q1219" i="9"/>
  <c r="Q1220" i="9"/>
  <c r="Q1221" i="9"/>
  <c r="Q1222" i="9"/>
  <c r="Q1223" i="9"/>
  <c r="Q1224" i="9"/>
  <c r="Q1225" i="9"/>
  <c r="Q1226" i="9"/>
  <c r="Q1227" i="9"/>
  <c r="Q1228" i="9"/>
  <c r="Q1229" i="9"/>
  <c r="Q1230" i="9"/>
  <c r="Q1231" i="9"/>
  <c r="Q1232" i="9"/>
  <c r="Q1233" i="9"/>
  <c r="Q1234" i="9"/>
  <c r="Q1235" i="9"/>
  <c r="Q1236" i="9"/>
  <c r="Q1237" i="9"/>
  <c r="Q5" i="9"/>
  <c r="Q1238" i="9"/>
  <c r="Q1239" i="9"/>
  <c r="Q1240" i="9"/>
  <c r="Q1241" i="9"/>
  <c r="Q1242" i="9"/>
  <c r="Q1243" i="9"/>
  <c r="Q1244" i="9"/>
  <c r="Q1245" i="9"/>
  <c r="Q1246" i="9"/>
  <c r="Q1247" i="9"/>
  <c r="Q1248" i="9"/>
  <c r="Q1249" i="9"/>
  <c r="Q1250" i="9"/>
  <c r="Q1251" i="9"/>
  <c r="Q1252" i="9"/>
  <c r="Q1253" i="9"/>
  <c r="Q1254" i="9"/>
  <c r="Q1255" i="9"/>
  <c r="Q1256" i="9"/>
  <c r="Q1257" i="9"/>
  <c r="Q1258" i="9"/>
  <c r="Q1259" i="9"/>
  <c r="Q1260" i="9"/>
  <c r="Q1261" i="9"/>
  <c r="Q1262" i="9"/>
  <c r="Q1263" i="9"/>
  <c r="Q1264" i="9"/>
  <c r="Q1265" i="9"/>
  <c r="Q1266" i="9"/>
  <c r="Q1267" i="9"/>
  <c r="Q1268" i="9"/>
  <c r="Q1269" i="9"/>
  <c r="Q1270" i="9"/>
  <c r="Q1271" i="9"/>
  <c r="Q1272" i="9"/>
  <c r="Q1273" i="9"/>
  <c r="Q1274" i="9"/>
  <c r="Q1275" i="9"/>
  <c r="Q1276" i="9"/>
  <c r="Q1277" i="9"/>
  <c r="Q1278" i="9"/>
  <c r="Q1279" i="9"/>
  <c r="Q1280" i="9"/>
  <c r="Q1281" i="9"/>
  <c r="Q1282" i="9"/>
  <c r="Q1283" i="9"/>
  <c r="Q1284" i="9"/>
  <c r="Q1285" i="9"/>
  <c r="Q1286" i="9"/>
  <c r="Q1287" i="9"/>
  <c r="Q1288" i="9"/>
  <c r="Q1289" i="9"/>
  <c r="Q1290" i="9"/>
  <c r="Q1291" i="9"/>
  <c r="Q1292" i="9"/>
  <c r="Q1293" i="9"/>
  <c r="Q1294" i="9"/>
  <c r="Q1295" i="9"/>
  <c r="Q1296" i="9"/>
  <c r="Q1297" i="9"/>
  <c r="Q1298" i="9"/>
  <c r="Q1299" i="9"/>
  <c r="Q1300" i="9"/>
  <c r="Q1301" i="9"/>
  <c r="Q1302" i="9"/>
  <c r="Q1303" i="9"/>
  <c r="Q1304" i="9"/>
  <c r="Q1305" i="9"/>
  <c r="Q1306" i="9"/>
  <c r="Q1307" i="9"/>
  <c r="Q1308" i="9"/>
  <c r="Q1309" i="9"/>
  <c r="Q1310" i="9"/>
  <c r="Q1311" i="9"/>
  <c r="Q1312" i="9"/>
  <c r="Q1313" i="9"/>
  <c r="Q1314" i="9"/>
  <c r="Q1315" i="9"/>
  <c r="Q1316" i="9"/>
  <c r="Q1317" i="9"/>
  <c r="Q1318" i="9"/>
  <c r="Q1319" i="9"/>
  <c r="Q1320" i="9"/>
  <c r="Q1321" i="9"/>
  <c r="Q1322" i="9"/>
  <c r="Q1323" i="9"/>
  <c r="Q1324" i="9"/>
  <c r="Q1325" i="9"/>
  <c r="Q1326" i="9"/>
  <c r="Q1327" i="9"/>
  <c r="Q1328" i="9"/>
  <c r="Q1329" i="9"/>
  <c r="Q1330" i="9"/>
  <c r="Q1331" i="9"/>
  <c r="Q1332" i="9"/>
  <c r="Q1333" i="9"/>
  <c r="Q1334" i="9"/>
  <c r="Q1335" i="9"/>
  <c r="Q1336" i="9"/>
  <c r="Q1337" i="9"/>
  <c r="Q1338" i="9"/>
  <c r="Q1339" i="9"/>
  <c r="Q1340" i="9"/>
  <c r="Q1341" i="9"/>
  <c r="Q1342" i="9"/>
  <c r="Q1343" i="9"/>
  <c r="Q1344" i="9"/>
  <c r="Q1345" i="9"/>
  <c r="Q1346" i="9"/>
  <c r="Q1347" i="9"/>
  <c r="Q1348" i="9"/>
  <c r="Q1349" i="9"/>
  <c r="Q1350" i="9"/>
  <c r="Q1351" i="9"/>
  <c r="Q1352" i="9"/>
  <c r="Q1353" i="9"/>
  <c r="Q1354" i="9"/>
  <c r="Q1355" i="9"/>
  <c r="Q1356" i="9"/>
  <c r="Q1357" i="9"/>
  <c r="Q1358" i="9"/>
  <c r="Q1359" i="9"/>
  <c r="Q1360" i="9"/>
  <c r="Q1361" i="9"/>
  <c r="Q1362" i="9"/>
  <c r="Q1363" i="9"/>
  <c r="Q1364" i="9"/>
  <c r="Q1365" i="9"/>
  <c r="Q1366" i="9"/>
  <c r="Q1367" i="9"/>
  <c r="Q1368" i="9"/>
  <c r="Q1369" i="9"/>
  <c r="Q1370" i="9"/>
  <c r="Q1371" i="9"/>
  <c r="Q1372" i="9"/>
  <c r="Q1373" i="9"/>
  <c r="Q1374" i="9"/>
  <c r="Q1375" i="9"/>
  <c r="Q1376" i="9"/>
  <c r="Q1377" i="9"/>
  <c r="Q1378" i="9"/>
  <c r="Q1379" i="9"/>
  <c r="Q1380" i="9"/>
  <c r="Q1381" i="9"/>
  <c r="Q1382" i="9"/>
  <c r="Q1383" i="9"/>
  <c r="Q1384" i="9"/>
  <c r="Q1385" i="9"/>
  <c r="Q1386" i="9"/>
  <c r="Q1387" i="9"/>
  <c r="Q1388" i="9"/>
  <c r="Q1389" i="9"/>
  <c r="Q1390" i="9"/>
  <c r="Q1391" i="9"/>
  <c r="Q1392" i="9"/>
  <c r="Q1393" i="9"/>
  <c r="Q1394" i="9"/>
  <c r="Q1395" i="9"/>
  <c r="Q1396" i="9"/>
  <c r="Q1397" i="9"/>
  <c r="Q1398" i="9"/>
  <c r="Q1399" i="9"/>
  <c r="Q1400" i="9"/>
  <c r="Q1401" i="9"/>
  <c r="Q1402" i="9"/>
  <c r="Q1403" i="9"/>
  <c r="Q1404" i="9"/>
  <c r="Q1405" i="9"/>
  <c r="Q1406" i="9"/>
  <c r="Q1407" i="9"/>
  <c r="Q1408" i="9"/>
  <c r="Q1409" i="9"/>
  <c r="Q1410" i="9"/>
  <c r="Q1411" i="9"/>
  <c r="Q1412" i="9"/>
  <c r="Q1413" i="9"/>
  <c r="Q1414" i="9"/>
  <c r="Q1415" i="9"/>
  <c r="Q1416" i="9"/>
  <c r="Q1417" i="9"/>
  <c r="Q1418" i="9"/>
  <c r="Q1419" i="9"/>
  <c r="Q1420" i="9"/>
  <c r="Q1421" i="9"/>
  <c r="Q1422" i="9"/>
  <c r="Q1423" i="9"/>
  <c r="Q1424" i="9"/>
  <c r="Q1425" i="9"/>
  <c r="Q1426" i="9"/>
  <c r="Q1427" i="9"/>
  <c r="Q1428" i="9"/>
  <c r="Q1429" i="9"/>
  <c r="Q1430" i="9"/>
  <c r="Q1431" i="9"/>
  <c r="Q1432" i="9"/>
  <c r="Q1433" i="9"/>
  <c r="Q1434" i="9"/>
  <c r="Q1435" i="9"/>
  <c r="Q1436" i="9"/>
  <c r="Q1437" i="9"/>
  <c r="Q1438" i="9"/>
  <c r="Q1439" i="9"/>
  <c r="Q1440" i="9"/>
  <c r="R39" i="9"/>
  <c r="R40" i="9"/>
  <c r="R41" i="9"/>
  <c r="R42" i="9"/>
  <c r="R43" i="9"/>
  <c r="R2" i="9"/>
  <c r="R44" i="9"/>
  <c r="R45" i="9"/>
  <c r="R46" i="9"/>
  <c r="R47" i="9"/>
  <c r="R3" i="9"/>
  <c r="R48" i="9"/>
  <c r="R49" i="9"/>
  <c r="R50" i="9"/>
  <c r="R4" i="9"/>
  <c r="R51" i="9"/>
  <c r="R52" i="9"/>
  <c r="R53" i="9"/>
  <c r="R54" i="9"/>
  <c r="R55" i="9"/>
  <c r="R56" i="9"/>
  <c r="R57" i="9"/>
  <c r="R58" i="9"/>
  <c r="R6" i="9"/>
  <c r="R59" i="9"/>
  <c r="R60" i="9"/>
  <c r="R61" i="9"/>
  <c r="R62" i="9"/>
  <c r="R63" i="9"/>
  <c r="R64" i="9"/>
  <c r="R65" i="9"/>
  <c r="R7" i="9"/>
  <c r="R66" i="9"/>
  <c r="R67" i="9"/>
  <c r="R68" i="9"/>
  <c r="R69" i="9"/>
  <c r="R70" i="9"/>
  <c r="R71" i="9"/>
  <c r="R72" i="9"/>
  <c r="R73" i="9"/>
  <c r="R74" i="9"/>
  <c r="R9" i="9"/>
  <c r="R75" i="9"/>
  <c r="R76" i="9"/>
  <c r="R77" i="9"/>
  <c r="R78" i="9"/>
  <c r="R79" i="9"/>
  <c r="R10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17" i="9"/>
  <c r="R203" i="9"/>
  <c r="R204" i="9"/>
  <c r="R11" i="9"/>
  <c r="R205" i="9"/>
  <c r="R206" i="9"/>
  <c r="R207" i="9"/>
  <c r="R12" i="9"/>
  <c r="R208" i="9"/>
  <c r="R209" i="9"/>
  <c r="R13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14" i="9"/>
  <c r="R15" i="9"/>
  <c r="R235" i="9"/>
  <c r="R236" i="9"/>
  <c r="R237" i="9"/>
  <c r="R238" i="9"/>
  <c r="R239" i="9"/>
  <c r="R240" i="9"/>
  <c r="R241" i="9"/>
  <c r="R242" i="9"/>
  <c r="R243" i="9"/>
  <c r="R244" i="9"/>
  <c r="R245" i="9"/>
  <c r="R246" i="9"/>
  <c r="R16" i="9"/>
  <c r="R247" i="9"/>
  <c r="R248" i="9"/>
  <c r="R18" i="9"/>
  <c r="R249" i="9"/>
  <c r="R250" i="9"/>
  <c r="R251" i="9"/>
  <c r="R252" i="9"/>
  <c r="R253" i="9"/>
  <c r="R254" i="9"/>
  <c r="R255" i="9"/>
  <c r="R256" i="9"/>
  <c r="R257" i="9"/>
  <c r="R19" i="9"/>
  <c r="R258" i="9"/>
  <c r="R259" i="9"/>
  <c r="R260" i="9"/>
  <c r="R261" i="9"/>
  <c r="R262" i="9"/>
  <c r="R263" i="9"/>
  <c r="R264" i="9"/>
  <c r="R265" i="9"/>
  <c r="R266" i="9"/>
  <c r="R267" i="9"/>
  <c r="R268" i="9"/>
  <c r="R269" i="9"/>
  <c r="R270" i="9"/>
  <c r="R271" i="9"/>
  <c r="R272" i="9"/>
  <c r="R273" i="9"/>
  <c r="R274" i="9"/>
  <c r="R275" i="9"/>
  <c r="R276" i="9"/>
  <c r="R277" i="9"/>
  <c r="R278" i="9"/>
  <c r="R279" i="9"/>
  <c r="R280" i="9"/>
  <c r="R20" i="9"/>
  <c r="R281" i="9"/>
  <c r="R282" i="9"/>
  <c r="R283" i="9"/>
  <c r="R284" i="9"/>
  <c r="R285" i="9"/>
  <c r="R21" i="9"/>
  <c r="R286" i="9"/>
  <c r="R287" i="9"/>
  <c r="R288" i="9"/>
  <c r="R289" i="9"/>
  <c r="R290" i="9"/>
  <c r="R291" i="9"/>
  <c r="R292" i="9"/>
  <c r="R293" i="9"/>
  <c r="R294" i="9"/>
  <c r="R295" i="9"/>
  <c r="R296" i="9"/>
  <c r="R297" i="9"/>
  <c r="R22" i="9"/>
  <c r="R298" i="9"/>
  <c r="R299" i="9"/>
  <c r="R300" i="9"/>
  <c r="R301" i="9"/>
  <c r="R302" i="9"/>
  <c r="R303" i="9"/>
  <c r="R304" i="9"/>
  <c r="R305" i="9"/>
  <c r="R306" i="9"/>
  <c r="R307" i="9"/>
  <c r="R23" i="9"/>
  <c r="R308" i="9"/>
  <c r="R309" i="9"/>
  <c r="R310" i="9"/>
  <c r="R311" i="9"/>
  <c r="R312" i="9"/>
  <c r="R24" i="9"/>
  <c r="R313" i="9"/>
  <c r="R314" i="9"/>
  <c r="R315" i="9"/>
  <c r="R316" i="9"/>
  <c r="R317" i="9"/>
  <c r="R318" i="9"/>
  <c r="R25" i="9"/>
  <c r="R319" i="9"/>
  <c r="R320" i="9"/>
  <c r="R321" i="9"/>
  <c r="R322" i="9"/>
  <c r="R323" i="9"/>
  <c r="R324" i="9"/>
  <c r="R325" i="9"/>
  <c r="R326" i="9"/>
  <c r="R327" i="9"/>
  <c r="R328" i="9"/>
  <c r="R329" i="9"/>
  <c r="R330" i="9"/>
  <c r="R331" i="9"/>
  <c r="R332" i="9"/>
  <c r="R333" i="9"/>
  <c r="R334" i="9"/>
  <c r="R335" i="9"/>
  <c r="R336" i="9"/>
  <c r="R337" i="9"/>
  <c r="R338" i="9"/>
  <c r="R339" i="9"/>
  <c r="R340" i="9"/>
  <c r="R341" i="9"/>
  <c r="R342" i="9"/>
  <c r="R343" i="9"/>
  <c r="R344" i="9"/>
  <c r="R345" i="9"/>
  <c r="R346" i="9"/>
  <c r="R347" i="9"/>
  <c r="R26" i="9"/>
  <c r="R348" i="9"/>
  <c r="R349" i="9"/>
  <c r="R350" i="9"/>
  <c r="R351" i="9"/>
  <c r="R352" i="9"/>
  <c r="R353" i="9"/>
  <c r="R354" i="9"/>
  <c r="R27" i="9"/>
  <c r="R355" i="9"/>
  <c r="R356" i="9"/>
  <c r="R357" i="9"/>
  <c r="R358" i="9"/>
  <c r="R359" i="9"/>
  <c r="R360" i="9"/>
  <c r="R361" i="9"/>
  <c r="R362" i="9"/>
  <c r="R363" i="9"/>
  <c r="R364" i="9"/>
  <c r="R365" i="9"/>
  <c r="R366" i="9"/>
  <c r="R367" i="9"/>
  <c r="R368" i="9"/>
  <c r="R369" i="9"/>
  <c r="R370" i="9"/>
  <c r="R371" i="9"/>
  <c r="R372" i="9"/>
  <c r="R373" i="9"/>
  <c r="R28" i="9"/>
  <c r="R374" i="9"/>
  <c r="R375" i="9"/>
  <c r="R29" i="9"/>
  <c r="R376" i="9"/>
  <c r="R377" i="9"/>
  <c r="R378" i="9"/>
  <c r="R379" i="9"/>
  <c r="R380" i="9"/>
  <c r="R381" i="9"/>
  <c r="R382" i="9"/>
  <c r="R383" i="9"/>
  <c r="R384" i="9"/>
  <c r="R385" i="9"/>
  <c r="R386" i="9"/>
  <c r="R387" i="9"/>
  <c r="R388" i="9"/>
  <c r="R389" i="9"/>
  <c r="R390" i="9"/>
  <c r="R391" i="9"/>
  <c r="R392" i="9"/>
  <c r="R393" i="9"/>
  <c r="R394" i="9"/>
  <c r="R395" i="9"/>
  <c r="R30" i="9"/>
  <c r="R396" i="9"/>
  <c r="R397" i="9"/>
  <c r="R398" i="9"/>
  <c r="R399" i="9"/>
  <c r="R400" i="9"/>
  <c r="R31" i="9"/>
  <c r="R401" i="9"/>
  <c r="R402" i="9"/>
  <c r="R403" i="9"/>
  <c r="R404" i="9"/>
  <c r="R405" i="9"/>
  <c r="R406" i="9"/>
  <c r="R407" i="9"/>
  <c r="R408" i="9"/>
  <c r="R409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R528" i="9"/>
  <c r="R529" i="9"/>
  <c r="R530" i="9"/>
  <c r="R531" i="9"/>
  <c r="R532" i="9"/>
  <c r="R533" i="9"/>
  <c r="R534" i="9"/>
  <c r="R535" i="9"/>
  <c r="R536" i="9"/>
  <c r="R537" i="9"/>
  <c r="R538" i="9"/>
  <c r="R539" i="9"/>
  <c r="R540" i="9"/>
  <c r="R541" i="9"/>
  <c r="R542" i="9"/>
  <c r="R543" i="9"/>
  <c r="R544" i="9"/>
  <c r="R545" i="9"/>
  <c r="R546" i="9"/>
  <c r="R547" i="9"/>
  <c r="R548" i="9"/>
  <c r="R549" i="9"/>
  <c r="R550" i="9"/>
  <c r="R551" i="9"/>
  <c r="R552" i="9"/>
  <c r="R553" i="9"/>
  <c r="R554" i="9"/>
  <c r="R555" i="9"/>
  <c r="R556" i="9"/>
  <c r="R557" i="9"/>
  <c r="R558" i="9"/>
  <c r="R559" i="9"/>
  <c r="R560" i="9"/>
  <c r="R561" i="9"/>
  <c r="R562" i="9"/>
  <c r="R563" i="9"/>
  <c r="R564" i="9"/>
  <c r="R565" i="9"/>
  <c r="R566" i="9"/>
  <c r="R567" i="9"/>
  <c r="R568" i="9"/>
  <c r="R569" i="9"/>
  <c r="R570" i="9"/>
  <c r="R571" i="9"/>
  <c r="R572" i="9"/>
  <c r="R573" i="9"/>
  <c r="R574" i="9"/>
  <c r="R575" i="9"/>
  <c r="R576" i="9"/>
  <c r="R577" i="9"/>
  <c r="R578" i="9"/>
  <c r="R579" i="9"/>
  <c r="R580" i="9"/>
  <c r="R581" i="9"/>
  <c r="R582" i="9"/>
  <c r="R583" i="9"/>
  <c r="R584" i="9"/>
  <c r="R585" i="9"/>
  <c r="R586" i="9"/>
  <c r="R587" i="9"/>
  <c r="R588" i="9"/>
  <c r="R589" i="9"/>
  <c r="R590" i="9"/>
  <c r="R591" i="9"/>
  <c r="R592" i="9"/>
  <c r="R593" i="9"/>
  <c r="R594" i="9"/>
  <c r="R595" i="9"/>
  <c r="R596" i="9"/>
  <c r="R597" i="9"/>
  <c r="R598" i="9"/>
  <c r="R599" i="9"/>
  <c r="R600" i="9"/>
  <c r="R601" i="9"/>
  <c r="R602" i="9"/>
  <c r="R603" i="9"/>
  <c r="R604" i="9"/>
  <c r="R605" i="9"/>
  <c r="R606" i="9"/>
  <c r="R607" i="9"/>
  <c r="R608" i="9"/>
  <c r="R609" i="9"/>
  <c r="R610" i="9"/>
  <c r="R611" i="9"/>
  <c r="R612" i="9"/>
  <c r="R613" i="9"/>
  <c r="R614" i="9"/>
  <c r="R615" i="9"/>
  <c r="R616" i="9"/>
  <c r="R617" i="9"/>
  <c r="R618" i="9"/>
  <c r="R619" i="9"/>
  <c r="R620" i="9"/>
  <c r="R621" i="9"/>
  <c r="R622" i="9"/>
  <c r="R623" i="9"/>
  <c r="R624" i="9"/>
  <c r="R625" i="9"/>
  <c r="R626" i="9"/>
  <c r="R627" i="9"/>
  <c r="R628" i="9"/>
  <c r="R629" i="9"/>
  <c r="R630" i="9"/>
  <c r="R631" i="9"/>
  <c r="R632" i="9"/>
  <c r="R8" i="9"/>
  <c r="R633" i="9"/>
  <c r="R634" i="9"/>
  <c r="R635" i="9"/>
  <c r="R636" i="9"/>
  <c r="R637" i="9"/>
  <c r="R638" i="9"/>
  <c r="R639" i="9"/>
  <c r="R640" i="9"/>
  <c r="R641" i="9"/>
  <c r="R642" i="9"/>
  <c r="R643" i="9"/>
  <c r="R644" i="9"/>
  <c r="R645" i="9"/>
  <c r="R646" i="9"/>
  <c r="R647" i="9"/>
  <c r="R648" i="9"/>
  <c r="R649" i="9"/>
  <c r="R650" i="9"/>
  <c r="R651" i="9"/>
  <c r="R652" i="9"/>
  <c r="R653" i="9"/>
  <c r="R654" i="9"/>
  <c r="R655" i="9"/>
  <c r="R656" i="9"/>
  <c r="R657" i="9"/>
  <c r="R658" i="9"/>
  <c r="R659" i="9"/>
  <c r="R660" i="9"/>
  <c r="R661" i="9"/>
  <c r="R662" i="9"/>
  <c r="R663" i="9"/>
  <c r="R664" i="9"/>
  <c r="R665" i="9"/>
  <c r="R666" i="9"/>
  <c r="R667" i="9"/>
  <c r="R668" i="9"/>
  <c r="R669" i="9"/>
  <c r="R670" i="9"/>
  <c r="R671" i="9"/>
  <c r="R672" i="9"/>
  <c r="R673" i="9"/>
  <c r="R674" i="9"/>
  <c r="R675" i="9"/>
  <c r="R676" i="9"/>
  <c r="R677" i="9"/>
  <c r="R678" i="9"/>
  <c r="R679" i="9"/>
  <c r="R680" i="9"/>
  <c r="R681" i="9"/>
  <c r="R682" i="9"/>
  <c r="R683" i="9"/>
  <c r="R684" i="9"/>
  <c r="R685" i="9"/>
  <c r="R686" i="9"/>
  <c r="R687" i="9"/>
  <c r="R688" i="9"/>
  <c r="R689" i="9"/>
  <c r="R690" i="9"/>
  <c r="R691" i="9"/>
  <c r="R692" i="9"/>
  <c r="R693" i="9"/>
  <c r="R694" i="9"/>
  <c r="R695" i="9"/>
  <c r="R696" i="9"/>
  <c r="R697" i="9"/>
  <c r="R698" i="9"/>
  <c r="R699" i="9"/>
  <c r="R700" i="9"/>
  <c r="R701" i="9"/>
  <c r="R702" i="9"/>
  <c r="R703" i="9"/>
  <c r="R704" i="9"/>
  <c r="R705" i="9"/>
  <c r="R706" i="9"/>
  <c r="R707" i="9"/>
  <c r="R708" i="9"/>
  <c r="R709" i="9"/>
  <c r="R710" i="9"/>
  <c r="R711" i="9"/>
  <c r="R712" i="9"/>
  <c r="R713" i="9"/>
  <c r="R714" i="9"/>
  <c r="R715" i="9"/>
  <c r="R716" i="9"/>
  <c r="R717" i="9"/>
  <c r="R718" i="9"/>
  <c r="R719" i="9"/>
  <c r="R720" i="9"/>
  <c r="R721" i="9"/>
  <c r="R722" i="9"/>
  <c r="R723" i="9"/>
  <c r="R724" i="9"/>
  <c r="R725" i="9"/>
  <c r="R726" i="9"/>
  <c r="R727" i="9"/>
  <c r="R728" i="9"/>
  <c r="R729" i="9"/>
  <c r="R730" i="9"/>
  <c r="R731" i="9"/>
  <c r="R732" i="9"/>
  <c r="R733" i="9"/>
  <c r="R734" i="9"/>
  <c r="R735" i="9"/>
  <c r="R736" i="9"/>
  <c r="R737" i="9"/>
  <c r="R738" i="9"/>
  <c r="R739" i="9"/>
  <c r="R740" i="9"/>
  <c r="R741" i="9"/>
  <c r="R742" i="9"/>
  <c r="R743" i="9"/>
  <c r="R744" i="9"/>
  <c r="R745" i="9"/>
  <c r="R746" i="9"/>
  <c r="R747" i="9"/>
  <c r="R748" i="9"/>
  <c r="R749" i="9"/>
  <c r="R750" i="9"/>
  <c r="R751" i="9"/>
  <c r="R752" i="9"/>
  <c r="R753" i="9"/>
  <c r="R754" i="9"/>
  <c r="R755" i="9"/>
  <c r="R756" i="9"/>
  <c r="R757" i="9"/>
  <c r="R758" i="9"/>
  <c r="R759" i="9"/>
  <c r="R760" i="9"/>
  <c r="R761" i="9"/>
  <c r="R762" i="9"/>
  <c r="R763" i="9"/>
  <c r="R764" i="9"/>
  <c r="R765" i="9"/>
  <c r="R766" i="9"/>
  <c r="R767" i="9"/>
  <c r="R768" i="9"/>
  <c r="R769" i="9"/>
  <c r="R770" i="9"/>
  <c r="R771" i="9"/>
  <c r="R772" i="9"/>
  <c r="R773" i="9"/>
  <c r="R774" i="9"/>
  <c r="R775" i="9"/>
  <c r="R776" i="9"/>
  <c r="R777" i="9"/>
  <c r="R778" i="9"/>
  <c r="R779" i="9"/>
  <c r="R780" i="9"/>
  <c r="R781" i="9"/>
  <c r="R782" i="9"/>
  <c r="R783" i="9"/>
  <c r="R784" i="9"/>
  <c r="R785" i="9"/>
  <c r="R786" i="9"/>
  <c r="R787" i="9"/>
  <c r="R788" i="9"/>
  <c r="R789" i="9"/>
  <c r="R790" i="9"/>
  <c r="R791" i="9"/>
  <c r="R792" i="9"/>
  <c r="R793" i="9"/>
  <c r="R794" i="9"/>
  <c r="R795" i="9"/>
  <c r="R796" i="9"/>
  <c r="R797" i="9"/>
  <c r="R798" i="9"/>
  <c r="R799" i="9"/>
  <c r="R800" i="9"/>
  <c r="R801" i="9"/>
  <c r="R802" i="9"/>
  <c r="R803" i="9"/>
  <c r="R804" i="9"/>
  <c r="R805" i="9"/>
  <c r="R806" i="9"/>
  <c r="R807" i="9"/>
  <c r="R808" i="9"/>
  <c r="R809" i="9"/>
  <c r="R810" i="9"/>
  <c r="R811" i="9"/>
  <c r="R812" i="9"/>
  <c r="R813" i="9"/>
  <c r="R814" i="9"/>
  <c r="R815" i="9"/>
  <c r="R816" i="9"/>
  <c r="R817" i="9"/>
  <c r="R818" i="9"/>
  <c r="R819" i="9"/>
  <c r="R820" i="9"/>
  <c r="R821" i="9"/>
  <c r="R822" i="9"/>
  <c r="R823" i="9"/>
  <c r="R824" i="9"/>
  <c r="R825" i="9"/>
  <c r="R826" i="9"/>
  <c r="R827" i="9"/>
  <c r="R828" i="9"/>
  <c r="R829" i="9"/>
  <c r="R830" i="9"/>
  <c r="R831" i="9"/>
  <c r="R832" i="9"/>
  <c r="R833" i="9"/>
  <c r="R834" i="9"/>
  <c r="R835" i="9"/>
  <c r="R836" i="9"/>
  <c r="R837" i="9"/>
  <c r="R838" i="9"/>
  <c r="R839" i="9"/>
  <c r="R840" i="9"/>
  <c r="R841" i="9"/>
  <c r="R842" i="9"/>
  <c r="R843" i="9"/>
  <c r="R844" i="9"/>
  <c r="R845" i="9"/>
  <c r="R846" i="9"/>
  <c r="R847" i="9"/>
  <c r="R848" i="9"/>
  <c r="R849" i="9"/>
  <c r="R850" i="9"/>
  <c r="R851" i="9"/>
  <c r="R852" i="9"/>
  <c r="R853" i="9"/>
  <c r="R854" i="9"/>
  <c r="R855" i="9"/>
  <c r="R856" i="9"/>
  <c r="R857" i="9"/>
  <c r="R858" i="9"/>
  <c r="R859" i="9"/>
  <c r="R860" i="9"/>
  <c r="R861" i="9"/>
  <c r="R862" i="9"/>
  <c r="R863" i="9"/>
  <c r="R864" i="9"/>
  <c r="R865" i="9"/>
  <c r="R866" i="9"/>
  <c r="R867" i="9"/>
  <c r="R868" i="9"/>
  <c r="R869" i="9"/>
  <c r="R870" i="9"/>
  <c r="R871" i="9"/>
  <c r="R872" i="9"/>
  <c r="R873" i="9"/>
  <c r="R874" i="9"/>
  <c r="R875" i="9"/>
  <c r="R876" i="9"/>
  <c r="R877" i="9"/>
  <c r="R878" i="9"/>
  <c r="R879" i="9"/>
  <c r="R880" i="9"/>
  <c r="R881" i="9"/>
  <c r="R882" i="9"/>
  <c r="R883" i="9"/>
  <c r="R884" i="9"/>
  <c r="R885" i="9"/>
  <c r="R886" i="9"/>
  <c r="R887" i="9"/>
  <c r="R888" i="9"/>
  <c r="R889" i="9"/>
  <c r="R890" i="9"/>
  <c r="R891" i="9"/>
  <c r="R892" i="9"/>
  <c r="R893" i="9"/>
  <c r="R894" i="9"/>
  <c r="R895" i="9"/>
  <c r="R896" i="9"/>
  <c r="R897" i="9"/>
  <c r="R898" i="9"/>
  <c r="R899" i="9"/>
  <c r="R900" i="9"/>
  <c r="R901" i="9"/>
  <c r="R902" i="9"/>
  <c r="R903" i="9"/>
  <c r="R904" i="9"/>
  <c r="R905" i="9"/>
  <c r="R906" i="9"/>
  <c r="R907" i="9"/>
  <c r="R908" i="9"/>
  <c r="R909" i="9"/>
  <c r="R910" i="9"/>
  <c r="R911" i="9"/>
  <c r="R912" i="9"/>
  <c r="R913" i="9"/>
  <c r="R914" i="9"/>
  <c r="R915" i="9"/>
  <c r="R916" i="9"/>
  <c r="R917" i="9"/>
  <c r="R32" i="9"/>
  <c r="R918" i="9"/>
  <c r="R33" i="9"/>
  <c r="R919" i="9"/>
  <c r="R920" i="9"/>
  <c r="R921" i="9"/>
  <c r="R922" i="9"/>
  <c r="R923" i="9"/>
  <c r="R924" i="9"/>
  <c r="R925" i="9"/>
  <c r="R926" i="9"/>
  <c r="R927" i="9"/>
  <c r="R928" i="9"/>
  <c r="R929" i="9"/>
  <c r="R930" i="9"/>
  <c r="R931" i="9"/>
  <c r="R932" i="9"/>
  <c r="R933" i="9"/>
  <c r="R934" i="9"/>
  <c r="R935" i="9"/>
  <c r="R936" i="9"/>
  <c r="R937" i="9"/>
  <c r="R938" i="9"/>
  <c r="R939" i="9"/>
  <c r="R940" i="9"/>
  <c r="R941" i="9"/>
  <c r="R942" i="9"/>
  <c r="R943" i="9"/>
  <c r="R944" i="9"/>
  <c r="R945" i="9"/>
  <c r="R946" i="9"/>
  <c r="R947" i="9"/>
  <c r="R948" i="9"/>
  <c r="R949" i="9"/>
  <c r="R34" i="9"/>
  <c r="R950" i="9"/>
  <c r="R951" i="9"/>
  <c r="R952" i="9"/>
  <c r="R953" i="9"/>
  <c r="R954" i="9"/>
  <c r="R955" i="9"/>
  <c r="R956" i="9"/>
  <c r="R957" i="9"/>
  <c r="R958" i="9"/>
  <c r="R959" i="9"/>
  <c r="R960" i="9"/>
  <c r="R961" i="9"/>
  <c r="R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R1006" i="9"/>
  <c r="R1007" i="9"/>
  <c r="R1008" i="9"/>
  <c r="R1009" i="9"/>
  <c r="R1010" i="9"/>
  <c r="R1011" i="9"/>
  <c r="R1012" i="9"/>
  <c r="R1013" i="9"/>
  <c r="R1014" i="9"/>
  <c r="R1015" i="9"/>
  <c r="R1016" i="9"/>
  <c r="R1017" i="9"/>
  <c r="R1018" i="9"/>
  <c r="R1019" i="9"/>
  <c r="R1020" i="9"/>
  <c r="R1021" i="9"/>
  <c r="R1022" i="9"/>
  <c r="R1023" i="9"/>
  <c r="R1024" i="9"/>
  <c r="R1025" i="9"/>
  <c r="R1026" i="9"/>
  <c r="R1027" i="9"/>
  <c r="R1028" i="9"/>
  <c r="R1029" i="9"/>
  <c r="R1030" i="9"/>
  <c r="R1031" i="9"/>
  <c r="R1032" i="9"/>
  <c r="R1033" i="9"/>
  <c r="R1034" i="9"/>
  <c r="R1035" i="9"/>
  <c r="R1036" i="9"/>
  <c r="R1037" i="9"/>
  <c r="R1038" i="9"/>
  <c r="R1039" i="9"/>
  <c r="R1040" i="9"/>
  <c r="R1041" i="9"/>
  <c r="R1042" i="9"/>
  <c r="R1043" i="9"/>
  <c r="R1044" i="9"/>
  <c r="R1045" i="9"/>
  <c r="R1046" i="9"/>
  <c r="R1047" i="9"/>
  <c r="R1048" i="9"/>
  <c r="R1049" i="9"/>
  <c r="R1050" i="9"/>
  <c r="R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36" i="9"/>
  <c r="R1077" i="9"/>
  <c r="R1078" i="9"/>
  <c r="R1079" i="9"/>
  <c r="R1080" i="9"/>
  <c r="R1081" i="9"/>
  <c r="R1082" i="9"/>
  <c r="R1083" i="9"/>
  <c r="R1084" i="9"/>
  <c r="R37" i="9"/>
  <c r="R1085" i="9"/>
  <c r="R1086" i="9"/>
  <c r="R1087" i="9"/>
  <c r="R1088" i="9"/>
  <c r="R1089" i="9"/>
  <c r="R1090" i="9"/>
  <c r="R1091" i="9"/>
  <c r="R1092" i="9"/>
  <c r="R1093" i="9"/>
  <c r="R38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35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5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S39" i="9"/>
  <c r="S40" i="9"/>
  <c r="S41" i="9"/>
  <c r="S42" i="9"/>
  <c r="S43" i="9"/>
  <c r="S2" i="9"/>
  <c r="S44" i="9"/>
  <c r="S45" i="9"/>
  <c r="S46" i="9"/>
  <c r="S47" i="9"/>
  <c r="S3" i="9"/>
  <c r="S48" i="9"/>
  <c r="S49" i="9"/>
  <c r="S50" i="9"/>
  <c r="S4" i="9"/>
  <c r="S51" i="9"/>
  <c r="S52" i="9"/>
  <c r="S53" i="9"/>
  <c r="S54" i="9"/>
  <c r="S55" i="9"/>
  <c r="S56" i="9"/>
  <c r="S57" i="9"/>
  <c r="S58" i="9"/>
  <c r="S6" i="9"/>
  <c r="S59" i="9"/>
  <c r="S60" i="9"/>
  <c r="S61" i="9"/>
  <c r="S62" i="9"/>
  <c r="S63" i="9"/>
  <c r="S64" i="9"/>
  <c r="S65" i="9"/>
  <c r="S7" i="9"/>
  <c r="S66" i="9"/>
  <c r="S67" i="9"/>
  <c r="S68" i="9"/>
  <c r="S69" i="9"/>
  <c r="S70" i="9"/>
  <c r="S71" i="9"/>
  <c r="S72" i="9"/>
  <c r="S73" i="9"/>
  <c r="S74" i="9"/>
  <c r="S9" i="9"/>
  <c r="S75" i="9"/>
  <c r="S76" i="9"/>
  <c r="S77" i="9"/>
  <c r="S78" i="9"/>
  <c r="S79" i="9"/>
  <c r="S10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17" i="9"/>
  <c r="S203" i="9"/>
  <c r="S204" i="9"/>
  <c r="S11" i="9"/>
  <c r="S205" i="9"/>
  <c r="S206" i="9"/>
  <c r="S207" i="9"/>
  <c r="S12" i="9"/>
  <c r="S208" i="9"/>
  <c r="S209" i="9"/>
  <c r="S13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14" i="9"/>
  <c r="S15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16" i="9"/>
  <c r="S247" i="9"/>
  <c r="S248" i="9"/>
  <c r="S18" i="9"/>
  <c r="S249" i="9"/>
  <c r="S250" i="9"/>
  <c r="S251" i="9"/>
  <c r="S252" i="9"/>
  <c r="S253" i="9"/>
  <c r="S254" i="9"/>
  <c r="S255" i="9"/>
  <c r="S256" i="9"/>
  <c r="S257" i="9"/>
  <c r="S19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0" i="9"/>
  <c r="S281" i="9"/>
  <c r="S282" i="9"/>
  <c r="S283" i="9"/>
  <c r="S284" i="9"/>
  <c r="S285" i="9"/>
  <c r="S21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2" i="9"/>
  <c r="S298" i="9"/>
  <c r="S299" i="9"/>
  <c r="S300" i="9"/>
  <c r="S301" i="9"/>
  <c r="S302" i="9"/>
  <c r="S303" i="9"/>
  <c r="S304" i="9"/>
  <c r="S305" i="9"/>
  <c r="S306" i="9"/>
  <c r="S307" i="9"/>
  <c r="S23" i="9"/>
  <c r="S308" i="9"/>
  <c r="S309" i="9"/>
  <c r="S310" i="9"/>
  <c r="S311" i="9"/>
  <c r="S312" i="9"/>
  <c r="S24" i="9"/>
  <c r="S313" i="9"/>
  <c r="S314" i="9"/>
  <c r="S315" i="9"/>
  <c r="S316" i="9"/>
  <c r="S317" i="9"/>
  <c r="S318" i="9"/>
  <c r="S25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26" i="9"/>
  <c r="S348" i="9"/>
  <c r="S349" i="9"/>
  <c r="S350" i="9"/>
  <c r="S351" i="9"/>
  <c r="S352" i="9"/>
  <c r="S353" i="9"/>
  <c r="S354" i="9"/>
  <c r="S27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28" i="9"/>
  <c r="S374" i="9"/>
  <c r="S375" i="9"/>
  <c r="S29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0" i="9"/>
  <c r="S396" i="9"/>
  <c r="S397" i="9"/>
  <c r="S398" i="9"/>
  <c r="S399" i="9"/>
  <c r="S400" i="9"/>
  <c r="S31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8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8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32" i="9"/>
  <c r="S918" i="9"/>
  <c r="S33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34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066" i="9"/>
  <c r="S1067" i="9"/>
  <c r="S1068" i="9"/>
  <c r="S1069" i="9"/>
  <c r="S1070" i="9"/>
  <c r="S1071" i="9"/>
  <c r="S1072" i="9"/>
  <c r="S1073" i="9"/>
  <c r="S1074" i="9"/>
  <c r="S1075" i="9"/>
  <c r="S1076" i="9"/>
  <c r="S36" i="9"/>
  <c r="S1077" i="9"/>
  <c r="S1078" i="9"/>
  <c r="S1079" i="9"/>
  <c r="S1080" i="9"/>
  <c r="S1081" i="9"/>
  <c r="S1082" i="9"/>
  <c r="S1083" i="9"/>
  <c r="S1084" i="9"/>
  <c r="S37" i="9"/>
  <c r="S1085" i="9"/>
  <c r="S1086" i="9"/>
  <c r="S1087" i="9"/>
  <c r="S1088" i="9"/>
  <c r="S1089" i="9"/>
  <c r="S1090" i="9"/>
  <c r="S1091" i="9"/>
  <c r="S1092" i="9"/>
  <c r="S1093" i="9"/>
  <c r="S38" i="9"/>
  <c r="S1094" i="9"/>
  <c r="S1095" i="9"/>
  <c r="S1096" i="9"/>
  <c r="S1097" i="9"/>
  <c r="S1098" i="9"/>
  <c r="S1099" i="9"/>
  <c r="S1100" i="9"/>
  <c r="S1101" i="9"/>
  <c r="S1102" i="9"/>
  <c r="S1103" i="9"/>
  <c r="S1104" i="9"/>
  <c r="S1105" i="9"/>
  <c r="S1106" i="9"/>
  <c r="S1107" i="9"/>
  <c r="S1108" i="9"/>
  <c r="S35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S1194" i="9"/>
  <c r="S1195" i="9"/>
  <c r="S1196" i="9"/>
  <c r="S1197" i="9"/>
  <c r="S1198" i="9"/>
  <c r="S1199" i="9"/>
  <c r="S1200" i="9"/>
  <c r="S1201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226" i="9"/>
  <c r="S1227" i="9"/>
  <c r="S1228" i="9"/>
  <c r="S1229" i="9"/>
  <c r="S1230" i="9"/>
  <c r="S1231" i="9"/>
  <c r="S1232" i="9"/>
  <c r="S1233" i="9"/>
  <c r="S1234" i="9"/>
  <c r="S1235" i="9"/>
  <c r="S1236" i="9"/>
  <c r="S1237" i="9"/>
  <c r="S5" i="9"/>
  <c r="S1238" i="9"/>
  <c r="S1239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1262" i="9"/>
  <c r="S1263" i="9"/>
  <c r="S1264" i="9"/>
  <c r="S1265" i="9"/>
  <c r="S1266" i="9"/>
  <c r="S1267" i="9"/>
  <c r="S1268" i="9"/>
  <c r="S1269" i="9"/>
  <c r="S1270" i="9"/>
  <c r="S1271" i="9"/>
  <c r="S1272" i="9"/>
  <c r="S1273" i="9"/>
  <c r="S1274" i="9"/>
  <c r="S1275" i="9"/>
  <c r="S1276" i="9"/>
  <c r="S1277" i="9"/>
  <c r="S1278" i="9"/>
  <c r="S1279" i="9"/>
  <c r="S1280" i="9"/>
  <c r="S1281" i="9"/>
  <c r="S1282" i="9"/>
  <c r="S1283" i="9"/>
  <c r="S1284" i="9"/>
  <c r="S1285" i="9"/>
  <c r="S1286" i="9"/>
  <c r="S1287" i="9"/>
  <c r="S1288" i="9"/>
  <c r="S1289" i="9"/>
  <c r="S1290" i="9"/>
  <c r="S1291" i="9"/>
  <c r="S1292" i="9"/>
  <c r="S1293" i="9"/>
  <c r="S1294" i="9"/>
  <c r="S1295" i="9"/>
  <c r="S1296" i="9"/>
  <c r="S1297" i="9"/>
  <c r="S1298" i="9"/>
  <c r="S1299" i="9"/>
  <c r="S1300" i="9"/>
  <c r="S1301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S1346" i="9"/>
  <c r="S1347" i="9"/>
  <c r="S1348" i="9"/>
  <c r="S1349" i="9"/>
  <c r="S1350" i="9"/>
  <c r="S1351" i="9"/>
  <c r="S1352" i="9"/>
  <c r="S1353" i="9"/>
  <c r="S1354" i="9"/>
  <c r="S1355" i="9"/>
  <c r="S1356" i="9"/>
  <c r="S1357" i="9"/>
  <c r="S1358" i="9"/>
  <c r="S1359" i="9"/>
  <c r="S1360" i="9"/>
  <c r="S1361" i="9"/>
  <c r="S1362" i="9"/>
  <c r="S1363" i="9"/>
  <c r="S1364" i="9"/>
  <c r="S1365" i="9"/>
  <c r="S1366" i="9"/>
  <c r="S1367" i="9"/>
  <c r="S1368" i="9"/>
  <c r="S1369" i="9"/>
  <c r="S1370" i="9"/>
  <c r="S1371" i="9"/>
  <c r="S137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1385" i="9"/>
  <c r="S1386" i="9"/>
  <c r="S1387" i="9"/>
  <c r="S1388" i="9"/>
  <c r="S1389" i="9"/>
  <c r="S1390" i="9"/>
  <c r="S1391" i="9"/>
  <c r="S1392" i="9"/>
  <c r="S1393" i="9"/>
  <c r="S1394" i="9"/>
  <c r="S1395" i="9"/>
  <c r="S1396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1410" i="9"/>
  <c r="S1411" i="9"/>
  <c r="S1412" i="9"/>
  <c r="S1413" i="9"/>
  <c r="S1414" i="9"/>
  <c r="S1415" i="9"/>
  <c r="S1416" i="9"/>
  <c r="S1417" i="9"/>
  <c r="S1418" i="9"/>
  <c r="S1419" i="9"/>
  <c r="S1420" i="9"/>
  <c r="S1421" i="9"/>
  <c r="S1422" i="9"/>
  <c r="S1423" i="9"/>
  <c r="S1424" i="9"/>
  <c r="S1425" i="9"/>
  <c r="S1426" i="9"/>
  <c r="S1427" i="9"/>
  <c r="S1428" i="9"/>
  <c r="S1429" i="9"/>
  <c r="S1430" i="9"/>
  <c r="S1431" i="9"/>
  <c r="S1432" i="9"/>
  <c r="S1433" i="9"/>
  <c r="S1434" i="9"/>
  <c r="S1435" i="9"/>
  <c r="S1436" i="9"/>
  <c r="S1437" i="9"/>
  <c r="S1438" i="9"/>
  <c r="S1439" i="9"/>
  <c r="S1440" i="9"/>
  <c r="T39" i="9"/>
  <c r="T40" i="9"/>
  <c r="T41" i="9"/>
  <c r="T42" i="9"/>
  <c r="T43" i="9"/>
  <c r="T2" i="9"/>
  <c r="T44" i="9"/>
  <c r="T45" i="9"/>
  <c r="T46" i="9"/>
  <c r="T47" i="9"/>
  <c r="T3" i="9"/>
  <c r="T48" i="9"/>
  <c r="T49" i="9"/>
  <c r="T50" i="9"/>
  <c r="T4" i="9"/>
  <c r="T51" i="9"/>
  <c r="T52" i="9"/>
  <c r="T53" i="9"/>
  <c r="T54" i="9"/>
  <c r="T55" i="9"/>
  <c r="T56" i="9"/>
  <c r="T57" i="9"/>
  <c r="T58" i="9"/>
  <c r="T6" i="9"/>
  <c r="T59" i="9"/>
  <c r="T60" i="9"/>
  <c r="T61" i="9"/>
  <c r="T62" i="9"/>
  <c r="T63" i="9"/>
  <c r="T64" i="9"/>
  <c r="T65" i="9"/>
  <c r="T7" i="9"/>
  <c r="T66" i="9"/>
  <c r="T67" i="9"/>
  <c r="T68" i="9"/>
  <c r="T69" i="9"/>
  <c r="T70" i="9"/>
  <c r="T71" i="9"/>
  <c r="T72" i="9"/>
  <c r="T73" i="9"/>
  <c r="T74" i="9"/>
  <c r="T9" i="9"/>
  <c r="T75" i="9"/>
  <c r="T76" i="9"/>
  <c r="T77" i="9"/>
  <c r="T78" i="9"/>
  <c r="T79" i="9"/>
  <c r="T10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17" i="9"/>
  <c r="T203" i="9"/>
  <c r="T204" i="9"/>
  <c r="T11" i="9"/>
  <c r="T205" i="9"/>
  <c r="T206" i="9"/>
  <c r="T207" i="9"/>
  <c r="T12" i="9"/>
  <c r="T208" i="9"/>
  <c r="T209" i="9"/>
  <c r="T13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14" i="9"/>
  <c r="T15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16" i="9"/>
  <c r="T247" i="9"/>
  <c r="T248" i="9"/>
  <c r="T18" i="9"/>
  <c r="T249" i="9"/>
  <c r="T250" i="9"/>
  <c r="T251" i="9"/>
  <c r="T252" i="9"/>
  <c r="T253" i="9"/>
  <c r="T254" i="9"/>
  <c r="T255" i="9"/>
  <c r="T256" i="9"/>
  <c r="T257" i="9"/>
  <c r="T19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0" i="9"/>
  <c r="T281" i="9"/>
  <c r="T282" i="9"/>
  <c r="T283" i="9"/>
  <c r="T284" i="9"/>
  <c r="T285" i="9"/>
  <c r="T21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2" i="9"/>
  <c r="T298" i="9"/>
  <c r="T299" i="9"/>
  <c r="T300" i="9"/>
  <c r="T301" i="9"/>
  <c r="T302" i="9"/>
  <c r="T303" i="9"/>
  <c r="T304" i="9"/>
  <c r="T305" i="9"/>
  <c r="T306" i="9"/>
  <c r="T307" i="9"/>
  <c r="T23" i="9"/>
  <c r="T308" i="9"/>
  <c r="T309" i="9"/>
  <c r="T310" i="9"/>
  <c r="T311" i="9"/>
  <c r="T312" i="9"/>
  <c r="T24" i="9"/>
  <c r="T313" i="9"/>
  <c r="T314" i="9"/>
  <c r="T315" i="9"/>
  <c r="T316" i="9"/>
  <c r="T317" i="9"/>
  <c r="T318" i="9"/>
  <c r="T25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26" i="9"/>
  <c r="T348" i="9"/>
  <c r="T349" i="9"/>
  <c r="T350" i="9"/>
  <c r="T351" i="9"/>
  <c r="T352" i="9"/>
  <c r="T353" i="9"/>
  <c r="T354" i="9"/>
  <c r="T27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28" i="9"/>
  <c r="T374" i="9"/>
  <c r="T375" i="9"/>
  <c r="T29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0" i="9"/>
  <c r="T396" i="9"/>
  <c r="T397" i="9"/>
  <c r="T398" i="9"/>
  <c r="T399" i="9"/>
  <c r="T400" i="9"/>
  <c r="T31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8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32" i="9"/>
  <c r="T918" i="9"/>
  <c r="T33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34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36" i="9"/>
  <c r="T1077" i="9"/>
  <c r="T1078" i="9"/>
  <c r="T1079" i="9"/>
  <c r="T1080" i="9"/>
  <c r="T1081" i="9"/>
  <c r="T1082" i="9"/>
  <c r="T1083" i="9"/>
  <c r="T1084" i="9"/>
  <c r="T37" i="9"/>
  <c r="T1085" i="9"/>
  <c r="T1086" i="9"/>
  <c r="T1087" i="9"/>
  <c r="T1088" i="9"/>
  <c r="T1089" i="9"/>
  <c r="T1090" i="9"/>
  <c r="T1091" i="9"/>
  <c r="T1092" i="9"/>
  <c r="T1093" i="9"/>
  <c r="T38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35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5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68" i="9"/>
  <c r="T1269" i="9"/>
  <c r="T1270" i="9"/>
  <c r="T1271" i="9"/>
  <c r="T1272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385" i="9"/>
  <c r="T1386" i="9"/>
  <c r="T1387" i="9"/>
  <c r="T1388" i="9"/>
  <c r="T1389" i="9"/>
  <c r="T1390" i="9"/>
  <c r="T1391" i="9"/>
  <c r="T1392" i="9"/>
  <c r="T1393" i="9"/>
  <c r="T1394" i="9"/>
  <c r="T1395" i="9"/>
  <c r="T1396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1410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6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U39" i="9"/>
  <c r="U40" i="9"/>
  <c r="U41" i="9"/>
  <c r="U42" i="9"/>
  <c r="U43" i="9"/>
  <c r="U2" i="9"/>
  <c r="U44" i="9"/>
  <c r="U45" i="9"/>
  <c r="U46" i="9"/>
  <c r="U47" i="9"/>
  <c r="U3" i="9"/>
  <c r="U48" i="9"/>
  <c r="U49" i="9"/>
  <c r="U50" i="9"/>
  <c r="U4" i="9"/>
  <c r="U51" i="9"/>
  <c r="U52" i="9"/>
  <c r="U53" i="9"/>
  <c r="U54" i="9"/>
  <c r="U55" i="9"/>
  <c r="U56" i="9"/>
  <c r="U57" i="9"/>
  <c r="U58" i="9"/>
  <c r="U6" i="9"/>
  <c r="U59" i="9"/>
  <c r="U60" i="9"/>
  <c r="U61" i="9"/>
  <c r="U62" i="9"/>
  <c r="U63" i="9"/>
  <c r="U64" i="9"/>
  <c r="U65" i="9"/>
  <c r="U7" i="9"/>
  <c r="U66" i="9"/>
  <c r="U67" i="9"/>
  <c r="U68" i="9"/>
  <c r="U69" i="9"/>
  <c r="U70" i="9"/>
  <c r="U71" i="9"/>
  <c r="U72" i="9"/>
  <c r="U73" i="9"/>
  <c r="U74" i="9"/>
  <c r="U9" i="9"/>
  <c r="U75" i="9"/>
  <c r="U76" i="9"/>
  <c r="U77" i="9"/>
  <c r="U78" i="9"/>
  <c r="U79" i="9"/>
  <c r="U10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17" i="9"/>
  <c r="U203" i="9"/>
  <c r="U204" i="9"/>
  <c r="U11" i="9"/>
  <c r="U205" i="9"/>
  <c r="U206" i="9"/>
  <c r="U207" i="9"/>
  <c r="U12" i="9"/>
  <c r="U208" i="9"/>
  <c r="U209" i="9"/>
  <c r="U13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14" i="9"/>
  <c r="U15" i="9"/>
  <c r="U235" i="9"/>
  <c r="U236" i="9"/>
  <c r="U237" i="9"/>
  <c r="U238" i="9"/>
  <c r="U239" i="9"/>
  <c r="U240" i="9"/>
  <c r="U241" i="9"/>
  <c r="U242" i="9"/>
  <c r="U243" i="9"/>
  <c r="U244" i="9"/>
  <c r="U245" i="9"/>
  <c r="U246" i="9"/>
  <c r="U16" i="9"/>
  <c r="U247" i="9"/>
  <c r="U248" i="9"/>
  <c r="U18" i="9"/>
  <c r="U249" i="9"/>
  <c r="U250" i="9"/>
  <c r="U251" i="9"/>
  <c r="U252" i="9"/>
  <c r="U253" i="9"/>
  <c r="U254" i="9"/>
  <c r="U255" i="9"/>
  <c r="U256" i="9"/>
  <c r="U257" i="9"/>
  <c r="U19" i="9"/>
  <c r="U258" i="9"/>
  <c r="U259" i="9"/>
  <c r="U260" i="9"/>
  <c r="U261" i="9"/>
  <c r="U262" i="9"/>
  <c r="U263" i="9"/>
  <c r="U264" i="9"/>
  <c r="U265" i="9"/>
  <c r="U266" i="9"/>
  <c r="U267" i="9"/>
  <c r="U268" i="9"/>
  <c r="U269" i="9"/>
  <c r="U270" i="9"/>
  <c r="U271" i="9"/>
  <c r="U272" i="9"/>
  <c r="U273" i="9"/>
  <c r="U274" i="9"/>
  <c r="U275" i="9"/>
  <c r="U276" i="9"/>
  <c r="U277" i="9"/>
  <c r="U278" i="9"/>
  <c r="U279" i="9"/>
  <c r="U280" i="9"/>
  <c r="U20" i="9"/>
  <c r="U281" i="9"/>
  <c r="U282" i="9"/>
  <c r="U283" i="9"/>
  <c r="U284" i="9"/>
  <c r="U285" i="9"/>
  <c r="U21" i="9"/>
  <c r="U286" i="9"/>
  <c r="U287" i="9"/>
  <c r="U288" i="9"/>
  <c r="U289" i="9"/>
  <c r="U290" i="9"/>
  <c r="U291" i="9"/>
  <c r="U292" i="9"/>
  <c r="U293" i="9"/>
  <c r="U294" i="9"/>
  <c r="U295" i="9"/>
  <c r="U296" i="9"/>
  <c r="U297" i="9"/>
  <c r="U22" i="9"/>
  <c r="U298" i="9"/>
  <c r="U299" i="9"/>
  <c r="U300" i="9"/>
  <c r="U301" i="9"/>
  <c r="U302" i="9"/>
  <c r="U303" i="9"/>
  <c r="U304" i="9"/>
  <c r="U305" i="9"/>
  <c r="U306" i="9"/>
  <c r="U307" i="9"/>
  <c r="U23" i="9"/>
  <c r="U308" i="9"/>
  <c r="U309" i="9"/>
  <c r="U310" i="9"/>
  <c r="U311" i="9"/>
  <c r="U312" i="9"/>
  <c r="U24" i="9"/>
  <c r="U313" i="9"/>
  <c r="U314" i="9"/>
  <c r="U315" i="9"/>
  <c r="U316" i="9"/>
  <c r="U317" i="9"/>
  <c r="U318" i="9"/>
  <c r="U25" i="9"/>
  <c r="U319" i="9"/>
  <c r="U320" i="9"/>
  <c r="U321" i="9"/>
  <c r="U322" i="9"/>
  <c r="U323" i="9"/>
  <c r="U324" i="9"/>
  <c r="U325" i="9"/>
  <c r="U326" i="9"/>
  <c r="U327" i="9"/>
  <c r="U328" i="9"/>
  <c r="U329" i="9"/>
  <c r="U330" i="9"/>
  <c r="U331" i="9"/>
  <c r="U332" i="9"/>
  <c r="U333" i="9"/>
  <c r="U334" i="9"/>
  <c r="U335" i="9"/>
  <c r="U336" i="9"/>
  <c r="U337" i="9"/>
  <c r="U338" i="9"/>
  <c r="U339" i="9"/>
  <c r="U340" i="9"/>
  <c r="U341" i="9"/>
  <c r="U342" i="9"/>
  <c r="U343" i="9"/>
  <c r="U344" i="9"/>
  <c r="U345" i="9"/>
  <c r="U346" i="9"/>
  <c r="U347" i="9"/>
  <c r="U26" i="9"/>
  <c r="U348" i="9"/>
  <c r="U349" i="9"/>
  <c r="U350" i="9"/>
  <c r="U351" i="9"/>
  <c r="U352" i="9"/>
  <c r="U353" i="9"/>
  <c r="U354" i="9"/>
  <c r="U27" i="9"/>
  <c r="U355" i="9"/>
  <c r="U356" i="9"/>
  <c r="U357" i="9"/>
  <c r="U358" i="9"/>
  <c r="U359" i="9"/>
  <c r="U360" i="9"/>
  <c r="U361" i="9"/>
  <c r="U362" i="9"/>
  <c r="U363" i="9"/>
  <c r="U364" i="9"/>
  <c r="U365" i="9"/>
  <c r="U366" i="9"/>
  <c r="U367" i="9"/>
  <c r="U368" i="9"/>
  <c r="U369" i="9"/>
  <c r="U370" i="9"/>
  <c r="U371" i="9"/>
  <c r="U372" i="9"/>
  <c r="U373" i="9"/>
  <c r="U28" i="9"/>
  <c r="U374" i="9"/>
  <c r="U375" i="9"/>
  <c r="U29" i="9"/>
  <c r="U376" i="9"/>
  <c r="U377" i="9"/>
  <c r="U378" i="9"/>
  <c r="U379" i="9"/>
  <c r="U380" i="9"/>
  <c r="U381" i="9"/>
  <c r="U382" i="9"/>
  <c r="U383" i="9"/>
  <c r="U384" i="9"/>
  <c r="U385" i="9"/>
  <c r="U386" i="9"/>
  <c r="U387" i="9"/>
  <c r="U388" i="9"/>
  <c r="U389" i="9"/>
  <c r="U390" i="9"/>
  <c r="U391" i="9"/>
  <c r="U392" i="9"/>
  <c r="U393" i="9"/>
  <c r="U394" i="9"/>
  <c r="U395" i="9"/>
  <c r="U30" i="9"/>
  <c r="U396" i="9"/>
  <c r="U397" i="9"/>
  <c r="U398" i="9"/>
  <c r="U399" i="9"/>
  <c r="U400" i="9"/>
  <c r="U31" i="9"/>
  <c r="U401" i="9"/>
  <c r="U402" i="9"/>
  <c r="U403" i="9"/>
  <c r="U404" i="9"/>
  <c r="U405" i="9"/>
  <c r="U406" i="9"/>
  <c r="U407" i="9"/>
  <c r="U408" i="9"/>
  <c r="U409" i="9"/>
  <c r="U410" i="9"/>
  <c r="U411" i="9"/>
  <c r="U412" i="9"/>
  <c r="U413" i="9"/>
  <c r="U414" i="9"/>
  <c r="U415" i="9"/>
  <c r="U416" i="9"/>
  <c r="U417" i="9"/>
  <c r="U418" i="9"/>
  <c r="U419" i="9"/>
  <c r="U420" i="9"/>
  <c r="U421" i="9"/>
  <c r="U422" i="9"/>
  <c r="U423" i="9"/>
  <c r="U424" i="9"/>
  <c r="U425" i="9"/>
  <c r="U426" i="9"/>
  <c r="U427" i="9"/>
  <c r="U428" i="9"/>
  <c r="U429" i="9"/>
  <c r="U430" i="9"/>
  <c r="U431" i="9"/>
  <c r="U432" i="9"/>
  <c r="U433" i="9"/>
  <c r="U434" i="9"/>
  <c r="U435" i="9"/>
  <c r="U436" i="9"/>
  <c r="U437" i="9"/>
  <c r="U438" i="9"/>
  <c r="U439" i="9"/>
  <c r="U440" i="9"/>
  <c r="U441" i="9"/>
  <c r="U442" i="9"/>
  <c r="U443" i="9"/>
  <c r="U444" i="9"/>
  <c r="U445" i="9"/>
  <c r="U446" i="9"/>
  <c r="U447" i="9"/>
  <c r="U448" i="9"/>
  <c r="U449" i="9"/>
  <c r="U450" i="9"/>
  <c r="U451" i="9"/>
  <c r="U452" i="9"/>
  <c r="U453" i="9"/>
  <c r="U454" i="9"/>
  <c r="U455" i="9"/>
  <c r="U456" i="9"/>
  <c r="U457" i="9"/>
  <c r="U458" i="9"/>
  <c r="U459" i="9"/>
  <c r="U460" i="9"/>
  <c r="U461" i="9"/>
  <c r="U462" i="9"/>
  <c r="U463" i="9"/>
  <c r="U464" i="9"/>
  <c r="U465" i="9"/>
  <c r="U466" i="9"/>
  <c r="U467" i="9"/>
  <c r="U468" i="9"/>
  <c r="U469" i="9"/>
  <c r="U470" i="9"/>
  <c r="U471" i="9"/>
  <c r="U472" i="9"/>
  <c r="U473" i="9"/>
  <c r="U474" i="9"/>
  <c r="U475" i="9"/>
  <c r="U476" i="9"/>
  <c r="U477" i="9"/>
  <c r="U478" i="9"/>
  <c r="U479" i="9"/>
  <c r="U480" i="9"/>
  <c r="U481" i="9"/>
  <c r="U482" i="9"/>
  <c r="U483" i="9"/>
  <c r="U484" i="9"/>
  <c r="U485" i="9"/>
  <c r="U486" i="9"/>
  <c r="U487" i="9"/>
  <c r="U488" i="9"/>
  <c r="U489" i="9"/>
  <c r="U490" i="9"/>
  <c r="U491" i="9"/>
  <c r="U492" i="9"/>
  <c r="U493" i="9"/>
  <c r="U494" i="9"/>
  <c r="U495" i="9"/>
  <c r="U496" i="9"/>
  <c r="U497" i="9"/>
  <c r="U498" i="9"/>
  <c r="U499" i="9"/>
  <c r="U500" i="9"/>
  <c r="U501" i="9"/>
  <c r="U502" i="9"/>
  <c r="U503" i="9"/>
  <c r="U504" i="9"/>
  <c r="U505" i="9"/>
  <c r="U506" i="9"/>
  <c r="U507" i="9"/>
  <c r="U508" i="9"/>
  <c r="U509" i="9"/>
  <c r="U510" i="9"/>
  <c r="U511" i="9"/>
  <c r="U512" i="9"/>
  <c r="U513" i="9"/>
  <c r="U514" i="9"/>
  <c r="U515" i="9"/>
  <c r="U516" i="9"/>
  <c r="U517" i="9"/>
  <c r="U518" i="9"/>
  <c r="U519" i="9"/>
  <c r="U520" i="9"/>
  <c r="U521" i="9"/>
  <c r="U522" i="9"/>
  <c r="U523" i="9"/>
  <c r="U524" i="9"/>
  <c r="U525" i="9"/>
  <c r="U526" i="9"/>
  <c r="U527" i="9"/>
  <c r="U528" i="9"/>
  <c r="U529" i="9"/>
  <c r="U530" i="9"/>
  <c r="U531" i="9"/>
  <c r="U532" i="9"/>
  <c r="U533" i="9"/>
  <c r="U534" i="9"/>
  <c r="U535" i="9"/>
  <c r="U536" i="9"/>
  <c r="U537" i="9"/>
  <c r="U538" i="9"/>
  <c r="U539" i="9"/>
  <c r="U540" i="9"/>
  <c r="U541" i="9"/>
  <c r="U542" i="9"/>
  <c r="U543" i="9"/>
  <c r="U544" i="9"/>
  <c r="U545" i="9"/>
  <c r="U546" i="9"/>
  <c r="U547" i="9"/>
  <c r="U548" i="9"/>
  <c r="U549" i="9"/>
  <c r="U550" i="9"/>
  <c r="U551" i="9"/>
  <c r="U552" i="9"/>
  <c r="U553" i="9"/>
  <c r="U554" i="9"/>
  <c r="U555" i="9"/>
  <c r="U556" i="9"/>
  <c r="U557" i="9"/>
  <c r="U558" i="9"/>
  <c r="U559" i="9"/>
  <c r="U560" i="9"/>
  <c r="U561" i="9"/>
  <c r="U562" i="9"/>
  <c r="U563" i="9"/>
  <c r="U564" i="9"/>
  <c r="U565" i="9"/>
  <c r="U566" i="9"/>
  <c r="U567" i="9"/>
  <c r="U568" i="9"/>
  <c r="U569" i="9"/>
  <c r="U570" i="9"/>
  <c r="U571" i="9"/>
  <c r="U572" i="9"/>
  <c r="U573" i="9"/>
  <c r="U574" i="9"/>
  <c r="U575" i="9"/>
  <c r="U576" i="9"/>
  <c r="U577" i="9"/>
  <c r="U578" i="9"/>
  <c r="U579" i="9"/>
  <c r="U580" i="9"/>
  <c r="U581" i="9"/>
  <c r="U582" i="9"/>
  <c r="U583" i="9"/>
  <c r="U584" i="9"/>
  <c r="U585" i="9"/>
  <c r="U586" i="9"/>
  <c r="U587" i="9"/>
  <c r="U588" i="9"/>
  <c r="U589" i="9"/>
  <c r="U590" i="9"/>
  <c r="U591" i="9"/>
  <c r="U592" i="9"/>
  <c r="U593" i="9"/>
  <c r="U594" i="9"/>
  <c r="U595" i="9"/>
  <c r="U596" i="9"/>
  <c r="U597" i="9"/>
  <c r="U598" i="9"/>
  <c r="U599" i="9"/>
  <c r="U600" i="9"/>
  <c r="U601" i="9"/>
  <c r="U602" i="9"/>
  <c r="U603" i="9"/>
  <c r="U604" i="9"/>
  <c r="U605" i="9"/>
  <c r="U606" i="9"/>
  <c r="U607" i="9"/>
  <c r="U608" i="9"/>
  <c r="U609" i="9"/>
  <c r="U610" i="9"/>
  <c r="U611" i="9"/>
  <c r="U612" i="9"/>
  <c r="U613" i="9"/>
  <c r="U614" i="9"/>
  <c r="U615" i="9"/>
  <c r="U616" i="9"/>
  <c r="U617" i="9"/>
  <c r="U618" i="9"/>
  <c r="U619" i="9"/>
  <c r="U620" i="9"/>
  <c r="U621" i="9"/>
  <c r="U622" i="9"/>
  <c r="U623" i="9"/>
  <c r="U624" i="9"/>
  <c r="U625" i="9"/>
  <c r="U626" i="9"/>
  <c r="U627" i="9"/>
  <c r="U628" i="9"/>
  <c r="U629" i="9"/>
  <c r="U630" i="9"/>
  <c r="U631" i="9"/>
  <c r="U632" i="9"/>
  <c r="U8" i="9"/>
  <c r="U633" i="9"/>
  <c r="U634" i="9"/>
  <c r="U635" i="9"/>
  <c r="U636" i="9"/>
  <c r="U637" i="9"/>
  <c r="U638" i="9"/>
  <c r="U639" i="9"/>
  <c r="U640" i="9"/>
  <c r="U641" i="9"/>
  <c r="U642" i="9"/>
  <c r="U643" i="9"/>
  <c r="U644" i="9"/>
  <c r="U645" i="9"/>
  <c r="U646" i="9"/>
  <c r="U647" i="9"/>
  <c r="U648" i="9"/>
  <c r="U649" i="9"/>
  <c r="U650" i="9"/>
  <c r="U651" i="9"/>
  <c r="U652" i="9"/>
  <c r="U653" i="9"/>
  <c r="U654" i="9"/>
  <c r="U655" i="9"/>
  <c r="U656" i="9"/>
  <c r="U657" i="9"/>
  <c r="U658" i="9"/>
  <c r="U659" i="9"/>
  <c r="U660" i="9"/>
  <c r="U661" i="9"/>
  <c r="U662" i="9"/>
  <c r="U663" i="9"/>
  <c r="U664" i="9"/>
  <c r="U665" i="9"/>
  <c r="U666" i="9"/>
  <c r="U667" i="9"/>
  <c r="U668" i="9"/>
  <c r="U669" i="9"/>
  <c r="U670" i="9"/>
  <c r="U671" i="9"/>
  <c r="U672" i="9"/>
  <c r="U673" i="9"/>
  <c r="U674" i="9"/>
  <c r="U675" i="9"/>
  <c r="U676" i="9"/>
  <c r="U677" i="9"/>
  <c r="U678" i="9"/>
  <c r="U679" i="9"/>
  <c r="U680" i="9"/>
  <c r="U681" i="9"/>
  <c r="U682" i="9"/>
  <c r="U683" i="9"/>
  <c r="U684" i="9"/>
  <c r="U685" i="9"/>
  <c r="U686" i="9"/>
  <c r="U687" i="9"/>
  <c r="U688" i="9"/>
  <c r="U689" i="9"/>
  <c r="U690" i="9"/>
  <c r="U691" i="9"/>
  <c r="U692" i="9"/>
  <c r="U693" i="9"/>
  <c r="U694" i="9"/>
  <c r="U695" i="9"/>
  <c r="U696" i="9"/>
  <c r="U697" i="9"/>
  <c r="U698" i="9"/>
  <c r="U699" i="9"/>
  <c r="U700" i="9"/>
  <c r="U701" i="9"/>
  <c r="U702" i="9"/>
  <c r="U703" i="9"/>
  <c r="U704" i="9"/>
  <c r="U705" i="9"/>
  <c r="U706" i="9"/>
  <c r="U707" i="9"/>
  <c r="U708" i="9"/>
  <c r="U709" i="9"/>
  <c r="U710" i="9"/>
  <c r="U711" i="9"/>
  <c r="U712" i="9"/>
  <c r="U713" i="9"/>
  <c r="U714" i="9"/>
  <c r="U715" i="9"/>
  <c r="U716" i="9"/>
  <c r="U717" i="9"/>
  <c r="U718" i="9"/>
  <c r="U719" i="9"/>
  <c r="U720" i="9"/>
  <c r="U721" i="9"/>
  <c r="U722" i="9"/>
  <c r="U723" i="9"/>
  <c r="U724" i="9"/>
  <c r="U725" i="9"/>
  <c r="U726" i="9"/>
  <c r="U727" i="9"/>
  <c r="U728" i="9"/>
  <c r="U729" i="9"/>
  <c r="U730" i="9"/>
  <c r="U731" i="9"/>
  <c r="U732" i="9"/>
  <c r="U733" i="9"/>
  <c r="U734" i="9"/>
  <c r="U735" i="9"/>
  <c r="U736" i="9"/>
  <c r="U737" i="9"/>
  <c r="U738" i="9"/>
  <c r="U739" i="9"/>
  <c r="U740" i="9"/>
  <c r="U741" i="9"/>
  <c r="U742" i="9"/>
  <c r="U743" i="9"/>
  <c r="U744" i="9"/>
  <c r="U745" i="9"/>
  <c r="U746" i="9"/>
  <c r="U747" i="9"/>
  <c r="U748" i="9"/>
  <c r="U749" i="9"/>
  <c r="U750" i="9"/>
  <c r="U751" i="9"/>
  <c r="U752" i="9"/>
  <c r="U753" i="9"/>
  <c r="U754" i="9"/>
  <c r="U755" i="9"/>
  <c r="U756" i="9"/>
  <c r="U757" i="9"/>
  <c r="U758" i="9"/>
  <c r="U759" i="9"/>
  <c r="U760" i="9"/>
  <c r="U761" i="9"/>
  <c r="U762" i="9"/>
  <c r="U763" i="9"/>
  <c r="U764" i="9"/>
  <c r="U765" i="9"/>
  <c r="U766" i="9"/>
  <c r="U767" i="9"/>
  <c r="U768" i="9"/>
  <c r="U769" i="9"/>
  <c r="U770" i="9"/>
  <c r="U771" i="9"/>
  <c r="U772" i="9"/>
  <c r="U773" i="9"/>
  <c r="U774" i="9"/>
  <c r="U775" i="9"/>
  <c r="U776" i="9"/>
  <c r="U777" i="9"/>
  <c r="U778" i="9"/>
  <c r="U779" i="9"/>
  <c r="U780" i="9"/>
  <c r="U781" i="9"/>
  <c r="U782" i="9"/>
  <c r="U783" i="9"/>
  <c r="U784" i="9"/>
  <c r="U785" i="9"/>
  <c r="U786" i="9"/>
  <c r="U787" i="9"/>
  <c r="U788" i="9"/>
  <c r="U789" i="9"/>
  <c r="U790" i="9"/>
  <c r="U791" i="9"/>
  <c r="U792" i="9"/>
  <c r="U793" i="9"/>
  <c r="U794" i="9"/>
  <c r="U795" i="9"/>
  <c r="U796" i="9"/>
  <c r="U797" i="9"/>
  <c r="U798" i="9"/>
  <c r="U799" i="9"/>
  <c r="U800" i="9"/>
  <c r="U801" i="9"/>
  <c r="U802" i="9"/>
  <c r="U803" i="9"/>
  <c r="U804" i="9"/>
  <c r="U805" i="9"/>
  <c r="U806" i="9"/>
  <c r="U807" i="9"/>
  <c r="U808" i="9"/>
  <c r="U809" i="9"/>
  <c r="U810" i="9"/>
  <c r="U811" i="9"/>
  <c r="U812" i="9"/>
  <c r="U813" i="9"/>
  <c r="U814" i="9"/>
  <c r="U815" i="9"/>
  <c r="U816" i="9"/>
  <c r="U817" i="9"/>
  <c r="U818" i="9"/>
  <c r="U819" i="9"/>
  <c r="U820" i="9"/>
  <c r="U821" i="9"/>
  <c r="U822" i="9"/>
  <c r="U823" i="9"/>
  <c r="U824" i="9"/>
  <c r="U825" i="9"/>
  <c r="U826" i="9"/>
  <c r="U827" i="9"/>
  <c r="U828" i="9"/>
  <c r="U829" i="9"/>
  <c r="U830" i="9"/>
  <c r="U831" i="9"/>
  <c r="U832" i="9"/>
  <c r="U833" i="9"/>
  <c r="U834" i="9"/>
  <c r="U835" i="9"/>
  <c r="U836" i="9"/>
  <c r="U837" i="9"/>
  <c r="U838" i="9"/>
  <c r="U839" i="9"/>
  <c r="U840" i="9"/>
  <c r="U841" i="9"/>
  <c r="U842" i="9"/>
  <c r="U843" i="9"/>
  <c r="U844" i="9"/>
  <c r="U845" i="9"/>
  <c r="U846" i="9"/>
  <c r="U847" i="9"/>
  <c r="U848" i="9"/>
  <c r="U849" i="9"/>
  <c r="U850" i="9"/>
  <c r="U851" i="9"/>
  <c r="U852" i="9"/>
  <c r="U853" i="9"/>
  <c r="U854" i="9"/>
  <c r="U855" i="9"/>
  <c r="U856" i="9"/>
  <c r="U857" i="9"/>
  <c r="U858" i="9"/>
  <c r="U859" i="9"/>
  <c r="U860" i="9"/>
  <c r="U861" i="9"/>
  <c r="U862" i="9"/>
  <c r="U863" i="9"/>
  <c r="U864" i="9"/>
  <c r="U865" i="9"/>
  <c r="U866" i="9"/>
  <c r="U867" i="9"/>
  <c r="U868" i="9"/>
  <c r="U869" i="9"/>
  <c r="U870" i="9"/>
  <c r="U871" i="9"/>
  <c r="U872" i="9"/>
  <c r="U873" i="9"/>
  <c r="U874" i="9"/>
  <c r="U875" i="9"/>
  <c r="U876" i="9"/>
  <c r="U877" i="9"/>
  <c r="U878" i="9"/>
  <c r="U879" i="9"/>
  <c r="U880" i="9"/>
  <c r="U881" i="9"/>
  <c r="U882" i="9"/>
  <c r="U883" i="9"/>
  <c r="U884" i="9"/>
  <c r="U885" i="9"/>
  <c r="U886" i="9"/>
  <c r="U887" i="9"/>
  <c r="U888" i="9"/>
  <c r="U889" i="9"/>
  <c r="U890" i="9"/>
  <c r="U891" i="9"/>
  <c r="U892" i="9"/>
  <c r="U893" i="9"/>
  <c r="U894" i="9"/>
  <c r="U895" i="9"/>
  <c r="U896" i="9"/>
  <c r="U897" i="9"/>
  <c r="U898" i="9"/>
  <c r="U899" i="9"/>
  <c r="U900" i="9"/>
  <c r="U901" i="9"/>
  <c r="U902" i="9"/>
  <c r="U903" i="9"/>
  <c r="U904" i="9"/>
  <c r="U905" i="9"/>
  <c r="U906" i="9"/>
  <c r="U907" i="9"/>
  <c r="U908" i="9"/>
  <c r="U909" i="9"/>
  <c r="U910" i="9"/>
  <c r="U911" i="9"/>
  <c r="U912" i="9"/>
  <c r="U913" i="9"/>
  <c r="U914" i="9"/>
  <c r="U915" i="9"/>
  <c r="U916" i="9"/>
  <c r="U917" i="9"/>
  <c r="U32" i="9"/>
  <c r="U918" i="9"/>
  <c r="U33" i="9"/>
  <c r="U919" i="9"/>
  <c r="U920" i="9"/>
  <c r="U921" i="9"/>
  <c r="U922" i="9"/>
  <c r="U923" i="9"/>
  <c r="U924" i="9"/>
  <c r="U925" i="9"/>
  <c r="U926" i="9"/>
  <c r="U927" i="9"/>
  <c r="U928" i="9"/>
  <c r="U929" i="9"/>
  <c r="U930" i="9"/>
  <c r="U931" i="9"/>
  <c r="U932" i="9"/>
  <c r="U933" i="9"/>
  <c r="U934" i="9"/>
  <c r="U935" i="9"/>
  <c r="U936" i="9"/>
  <c r="U937" i="9"/>
  <c r="U938" i="9"/>
  <c r="U939" i="9"/>
  <c r="U940" i="9"/>
  <c r="U941" i="9"/>
  <c r="U942" i="9"/>
  <c r="U943" i="9"/>
  <c r="U944" i="9"/>
  <c r="U945" i="9"/>
  <c r="U946" i="9"/>
  <c r="U947" i="9"/>
  <c r="U948" i="9"/>
  <c r="U949" i="9"/>
  <c r="U34" i="9"/>
  <c r="U950" i="9"/>
  <c r="U951" i="9"/>
  <c r="U952" i="9"/>
  <c r="U953" i="9"/>
  <c r="U954" i="9"/>
  <c r="U955" i="9"/>
  <c r="U956" i="9"/>
  <c r="U957" i="9"/>
  <c r="U958" i="9"/>
  <c r="U959" i="9"/>
  <c r="U960" i="9"/>
  <c r="U961" i="9"/>
  <c r="U962" i="9"/>
  <c r="U963" i="9"/>
  <c r="U964" i="9"/>
  <c r="U965" i="9"/>
  <c r="U966" i="9"/>
  <c r="U967" i="9"/>
  <c r="U968" i="9"/>
  <c r="U969" i="9"/>
  <c r="U970" i="9"/>
  <c r="U971" i="9"/>
  <c r="U972" i="9"/>
  <c r="U973" i="9"/>
  <c r="U974" i="9"/>
  <c r="U975" i="9"/>
  <c r="U976" i="9"/>
  <c r="U977" i="9"/>
  <c r="U978" i="9"/>
  <c r="U979" i="9"/>
  <c r="U980" i="9"/>
  <c r="U981" i="9"/>
  <c r="U982" i="9"/>
  <c r="U983" i="9"/>
  <c r="U984" i="9"/>
  <c r="U985" i="9"/>
  <c r="U986" i="9"/>
  <c r="U987" i="9"/>
  <c r="U988" i="9"/>
  <c r="U989" i="9"/>
  <c r="U990" i="9"/>
  <c r="U991" i="9"/>
  <c r="U992" i="9"/>
  <c r="U993" i="9"/>
  <c r="U994" i="9"/>
  <c r="U995" i="9"/>
  <c r="U996" i="9"/>
  <c r="U997" i="9"/>
  <c r="U998" i="9"/>
  <c r="U999" i="9"/>
  <c r="U1000" i="9"/>
  <c r="U1001" i="9"/>
  <c r="U1002" i="9"/>
  <c r="U1003" i="9"/>
  <c r="U1004" i="9"/>
  <c r="U1005" i="9"/>
  <c r="U1006" i="9"/>
  <c r="U1007" i="9"/>
  <c r="U1008" i="9"/>
  <c r="U1009" i="9"/>
  <c r="U1010" i="9"/>
  <c r="U1011" i="9"/>
  <c r="U1012" i="9"/>
  <c r="U1013" i="9"/>
  <c r="U1014" i="9"/>
  <c r="U1015" i="9"/>
  <c r="U1016" i="9"/>
  <c r="U1017" i="9"/>
  <c r="U1018" i="9"/>
  <c r="U1019" i="9"/>
  <c r="U1020" i="9"/>
  <c r="U1021" i="9"/>
  <c r="U1022" i="9"/>
  <c r="U1023" i="9"/>
  <c r="U1024" i="9"/>
  <c r="U1025" i="9"/>
  <c r="U1026" i="9"/>
  <c r="U1027" i="9"/>
  <c r="U1028" i="9"/>
  <c r="U1029" i="9"/>
  <c r="U1030" i="9"/>
  <c r="U1031" i="9"/>
  <c r="U1032" i="9"/>
  <c r="U1033" i="9"/>
  <c r="U1034" i="9"/>
  <c r="U1035" i="9"/>
  <c r="U1036" i="9"/>
  <c r="U1037" i="9"/>
  <c r="U1038" i="9"/>
  <c r="U1039" i="9"/>
  <c r="U1040" i="9"/>
  <c r="U1041" i="9"/>
  <c r="U1042" i="9"/>
  <c r="U1043" i="9"/>
  <c r="U1044" i="9"/>
  <c r="U1045" i="9"/>
  <c r="U1046" i="9"/>
  <c r="U1047" i="9"/>
  <c r="U1048" i="9"/>
  <c r="U1049" i="9"/>
  <c r="U1050" i="9"/>
  <c r="U1051" i="9"/>
  <c r="U1052" i="9"/>
  <c r="U1053" i="9"/>
  <c r="U1054" i="9"/>
  <c r="U1055" i="9"/>
  <c r="U1056" i="9"/>
  <c r="U1057" i="9"/>
  <c r="U1058" i="9"/>
  <c r="U1059" i="9"/>
  <c r="U1060" i="9"/>
  <c r="U1061" i="9"/>
  <c r="U1062" i="9"/>
  <c r="U1063" i="9"/>
  <c r="U1064" i="9"/>
  <c r="U1065" i="9"/>
  <c r="U1066" i="9"/>
  <c r="U1067" i="9"/>
  <c r="U1068" i="9"/>
  <c r="U1069" i="9"/>
  <c r="U1070" i="9"/>
  <c r="U1071" i="9"/>
  <c r="U1072" i="9"/>
  <c r="U1073" i="9"/>
  <c r="U1074" i="9"/>
  <c r="U1075" i="9"/>
  <c r="U1076" i="9"/>
  <c r="U36" i="9"/>
  <c r="U1077" i="9"/>
  <c r="U1078" i="9"/>
  <c r="U1079" i="9"/>
  <c r="U1080" i="9"/>
  <c r="U1081" i="9"/>
  <c r="U1082" i="9"/>
  <c r="U1083" i="9"/>
  <c r="U1084" i="9"/>
  <c r="U37" i="9"/>
  <c r="U1085" i="9"/>
  <c r="U1086" i="9"/>
  <c r="U1087" i="9"/>
  <c r="U1088" i="9"/>
  <c r="U1089" i="9"/>
  <c r="U1090" i="9"/>
  <c r="U1091" i="9"/>
  <c r="U1092" i="9"/>
  <c r="U1093" i="9"/>
  <c r="U38" i="9"/>
  <c r="U1094" i="9"/>
  <c r="U1095" i="9"/>
  <c r="U1096" i="9"/>
  <c r="U1097" i="9"/>
  <c r="U1098" i="9"/>
  <c r="U1099" i="9"/>
  <c r="U1100" i="9"/>
  <c r="U1101" i="9"/>
  <c r="U1102" i="9"/>
  <c r="U1103" i="9"/>
  <c r="U1104" i="9"/>
  <c r="U1105" i="9"/>
  <c r="U1106" i="9"/>
  <c r="U1107" i="9"/>
  <c r="U1108" i="9"/>
  <c r="U35" i="9"/>
  <c r="U1109" i="9"/>
  <c r="U1110" i="9"/>
  <c r="U1111" i="9"/>
  <c r="U1112" i="9"/>
  <c r="U1113" i="9"/>
  <c r="U1114" i="9"/>
  <c r="U1115" i="9"/>
  <c r="U1116" i="9"/>
  <c r="U1117" i="9"/>
  <c r="U1118" i="9"/>
  <c r="U1119" i="9"/>
  <c r="U1120" i="9"/>
  <c r="U1121" i="9"/>
  <c r="U1122" i="9"/>
  <c r="U1123" i="9"/>
  <c r="U1124" i="9"/>
  <c r="U1125" i="9"/>
  <c r="U1126" i="9"/>
  <c r="U1127" i="9"/>
  <c r="U1128" i="9"/>
  <c r="U1129" i="9"/>
  <c r="U1130" i="9"/>
  <c r="U1131" i="9"/>
  <c r="U1132" i="9"/>
  <c r="U1133" i="9"/>
  <c r="U1134" i="9"/>
  <c r="U1135" i="9"/>
  <c r="U1136" i="9"/>
  <c r="U1137" i="9"/>
  <c r="U1138" i="9"/>
  <c r="U1139" i="9"/>
  <c r="U1140" i="9"/>
  <c r="U1141" i="9"/>
  <c r="U1142" i="9"/>
  <c r="U1143" i="9"/>
  <c r="U1144" i="9"/>
  <c r="U1145" i="9"/>
  <c r="U1146" i="9"/>
  <c r="U1147" i="9"/>
  <c r="U1148" i="9"/>
  <c r="U1149" i="9"/>
  <c r="U1150" i="9"/>
  <c r="U1151" i="9"/>
  <c r="U1152" i="9"/>
  <c r="U1153" i="9"/>
  <c r="U1154" i="9"/>
  <c r="U1155" i="9"/>
  <c r="U1156" i="9"/>
  <c r="U1157" i="9"/>
  <c r="U1158" i="9"/>
  <c r="U1159" i="9"/>
  <c r="U1160" i="9"/>
  <c r="U1161" i="9"/>
  <c r="U1162" i="9"/>
  <c r="U1163" i="9"/>
  <c r="U1164" i="9"/>
  <c r="U1165" i="9"/>
  <c r="U1166" i="9"/>
  <c r="U1167" i="9"/>
  <c r="U1168" i="9"/>
  <c r="U1169" i="9"/>
  <c r="U1170" i="9"/>
  <c r="U1171" i="9"/>
  <c r="U1172" i="9"/>
  <c r="U1173" i="9"/>
  <c r="U1174" i="9"/>
  <c r="U1175" i="9"/>
  <c r="U1176" i="9"/>
  <c r="U1177" i="9"/>
  <c r="U1178" i="9"/>
  <c r="U1179" i="9"/>
  <c r="U1180" i="9"/>
  <c r="U1181" i="9"/>
  <c r="U1182" i="9"/>
  <c r="U1183" i="9"/>
  <c r="U1184" i="9"/>
  <c r="U1185" i="9"/>
  <c r="U1186" i="9"/>
  <c r="U1187" i="9"/>
  <c r="U1188" i="9"/>
  <c r="U1189" i="9"/>
  <c r="U1190" i="9"/>
  <c r="U1191" i="9"/>
  <c r="U1192" i="9"/>
  <c r="U1193" i="9"/>
  <c r="U1194" i="9"/>
  <c r="U1195" i="9"/>
  <c r="U1196" i="9"/>
  <c r="U1197" i="9"/>
  <c r="U1198" i="9"/>
  <c r="U1199" i="9"/>
  <c r="U1200" i="9"/>
  <c r="U1201" i="9"/>
  <c r="U1202" i="9"/>
  <c r="U1203" i="9"/>
  <c r="U1204" i="9"/>
  <c r="U1205" i="9"/>
  <c r="U1206" i="9"/>
  <c r="U1207" i="9"/>
  <c r="U1208" i="9"/>
  <c r="U1209" i="9"/>
  <c r="U1210" i="9"/>
  <c r="U1211" i="9"/>
  <c r="U1212" i="9"/>
  <c r="U1213" i="9"/>
  <c r="U1214" i="9"/>
  <c r="U1215" i="9"/>
  <c r="U1216" i="9"/>
  <c r="U1217" i="9"/>
  <c r="U1218" i="9"/>
  <c r="U1219" i="9"/>
  <c r="U1220" i="9"/>
  <c r="U1221" i="9"/>
  <c r="U1222" i="9"/>
  <c r="U1223" i="9"/>
  <c r="U1224" i="9"/>
  <c r="U1225" i="9"/>
  <c r="U1226" i="9"/>
  <c r="U1227" i="9"/>
  <c r="U1228" i="9"/>
  <c r="U1229" i="9"/>
  <c r="U1230" i="9"/>
  <c r="U1231" i="9"/>
  <c r="U1232" i="9"/>
  <c r="U1233" i="9"/>
  <c r="U1234" i="9"/>
  <c r="U1235" i="9"/>
  <c r="U1236" i="9"/>
  <c r="U1237" i="9"/>
  <c r="U5" i="9"/>
  <c r="U1238" i="9"/>
  <c r="U1239" i="9"/>
  <c r="U1240" i="9"/>
  <c r="U1241" i="9"/>
  <c r="U1242" i="9"/>
  <c r="U1243" i="9"/>
  <c r="U1244" i="9"/>
  <c r="U1245" i="9"/>
  <c r="U1246" i="9"/>
  <c r="U1247" i="9"/>
  <c r="U1248" i="9"/>
  <c r="U1249" i="9"/>
  <c r="U1250" i="9"/>
  <c r="U1251" i="9"/>
  <c r="U1252" i="9"/>
  <c r="U1253" i="9"/>
  <c r="U1254" i="9"/>
  <c r="U1255" i="9"/>
  <c r="U1256" i="9"/>
  <c r="U1257" i="9"/>
  <c r="U1258" i="9"/>
  <c r="U1259" i="9"/>
  <c r="U1260" i="9"/>
  <c r="U1261" i="9"/>
  <c r="U1262" i="9"/>
  <c r="U1263" i="9"/>
  <c r="U1264" i="9"/>
  <c r="U1265" i="9"/>
  <c r="U1266" i="9"/>
  <c r="U1267" i="9"/>
  <c r="U1268" i="9"/>
  <c r="U1269" i="9"/>
  <c r="U1270" i="9"/>
  <c r="U1271" i="9"/>
  <c r="U1272" i="9"/>
  <c r="U1273" i="9"/>
  <c r="U1274" i="9"/>
  <c r="U1275" i="9"/>
  <c r="U1276" i="9"/>
  <c r="U1277" i="9"/>
  <c r="U1278" i="9"/>
  <c r="U1279" i="9"/>
  <c r="U1280" i="9"/>
  <c r="U1281" i="9"/>
  <c r="U1282" i="9"/>
  <c r="U1283" i="9"/>
  <c r="U1284" i="9"/>
  <c r="U1285" i="9"/>
  <c r="U1286" i="9"/>
  <c r="U1287" i="9"/>
  <c r="U1288" i="9"/>
  <c r="U1289" i="9"/>
  <c r="U1290" i="9"/>
  <c r="U1291" i="9"/>
  <c r="U1292" i="9"/>
  <c r="U1293" i="9"/>
  <c r="U1294" i="9"/>
  <c r="U1295" i="9"/>
  <c r="U1296" i="9"/>
  <c r="U1297" i="9"/>
  <c r="U1298" i="9"/>
  <c r="U1299" i="9"/>
  <c r="U1300" i="9"/>
  <c r="U1301" i="9"/>
  <c r="U1302" i="9"/>
  <c r="U1303" i="9"/>
  <c r="U1304" i="9"/>
  <c r="U1305" i="9"/>
  <c r="U1306" i="9"/>
  <c r="U1307" i="9"/>
  <c r="U1308" i="9"/>
  <c r="U1309" i="9"/>
  <c r="U1310" i="9"/>
  <c r="U1311" i="9"/>
  <c r="U1312" i="9"/>
  <c r="U1313" i="9"/>
  <c r="U1314" i="9"/>
  <c r="U1315" i="9"/>
  <c r="U1316" i="9"/>
  <c r="U1317" i="9"/>
  <c r="U1318" i="9"/>
  <c r="U1319" i="9"/>
  <c r="U1320" i="9"/>
  <c r="U1321" i="9"/>
  <c r="U1322" i="9"/>
  <c r="U1323" i="9"/>
  <c r="U1324" i="9"/>
  <c r="U1325" i="9"/>
  <c r="U1326" i="9"/>
  <c r="U1327" i="9"/>
  <c r="U1328" i="9"/>
  <c r="U1329" i="9"/>
  <c r="U1330" i="9"/>
  <c r="U1331" i="9"/>
  <c r="U1332" i="9"/>
  <c r="U1333" i="9"/>
  <c r="U1334" i="9"/>
  <c r="U1335" i="9"/>
  <c r="U1336" i="9"/>
  <c r="U1337" i="9"/>
  <c r="U1338" i="9"/>
  <c r="U1339" i="9"/>
  <c r="U1340" i="9"/>
  <c r="U1341" i="9"/>
  <c r="U1342" i="9"/>
  <c r="U1343" i="9"/>
  <c r="U1344" i="9"/>
  <c r="U1345" i="9"/>
  <c r="U1346" i="9"/>
  <c r="U1347" i="9"/>
  <c r="U1348" i="9"/>
  <c r="U1349" i="9"/>
  <c r="U1350" i="9"/>
  <c r="U1351" i="9"/>
  <c r="U1352" i="9"/>
  <c r="U1353" i="9"/>
  <c r="U1354" i="9"/>
  <c r="U1355" i="9"/>
  <c r="U1356" i="9"/>
  <c r="U1357" i="9"/>
  <c r="U1358" i="9"/>
  <c r="U1359" i="9"/>
  <c r="U1360" i="9"/>
  <c r="U1361" i="9"/>
  <c r="U1362" i="9"/>
  <c r="U1363" i="9"/>
  <c r="U1364" i="9"/>
  <c r="U1365" i="9"/>
  <c r="U1366" i="9"/>
  <c r="U1367" i="9"/>
  <c r="U1368" i="9"/>
  <c r="U1369" i="9"/>
  <c r="U1370" i="9"/>
  <c r="U1371" i="9"/>
  <c r="U1372" i="9"/>
  <c r="U1373" i="9"/>
  <c r="U1374" i="9"/>
  <c r="U1375" i="9"/>
  <c r="U1376" i="9"/>
  <c r="U1377" i="9"/>
  <c r="U1378" i="9"/>
  <c r="U1379" i="9"/>
  <c r="U1380" i="9"/>
  <c r="U1381" i="9"/>
  <c r="U1382" i="9"/>
  <c r="U1383" i="9"/>
  <c r="U1384" i="9"/>
  <c r="U1385" i="9"/>
  <c r="U1386" i="9"/>
  <c r="U1387" i="9"/>
  <c r="U1388" i="9"/>
  <c r="U1389" i="9"/>
  <c r="U1390" i="9"/>
  <c r="U1391" i="9"/>
  <c r="U1392" i="9"/>
  <c r="U1393" i="9"/>
  <c r="U1394" i="9"/>
  <c r="U1395" i="9"/>
  <c r="U1396" i="9"/>
  <c r="U1397" i="9"/>
  <c r="U1398" i="9"/>
  <c r="U1399" i="9"/>
  <c r="U1400" i="9"/>
  <c r="U1401" i="9"/>
  <c r="U1402" i="9"/>
  <c r="U1403" i="9"/>
  <c r="U1404" i="9"/>
  <c r="U1405" i="9"/>
  <c r="U1406" i="9"/>
  <c r="U1407" i="9"/>
  <c r="U1408" i="9"/>
  <c r="U1409" i="9"/>
  <c r="U1410" i="9"/>
  <c r="U1411" i="9"/>
  <c r="U1412" i="9"/>
  <c r="U1413" i="9"/>
  <c r="U1414" i="9"/>
  <c r="U1415" i="9"/>
  <c r="U1416" i="9"/>
  <c r="U1417" i="9"/>
  <c r="U1418" i="9"/>
  <c r="U1419" i="9"/>
  <c r="U1420" i="9"/>
  <c r="U1421" i="9"/>
  <c r="U1422" i="9"/>
  <c r="U1423" i="9"/>
  <c r="U1424" i="9"/>
  <c r="U1425" i="9"/>
  <c r="U1426" i="9"/>
  <c r="U1427" i="9"/>
  <c r="U1428" i="9"/>
  <c r="U1429" i="9"/>
  <c r="U1430" i="9"/>
  <c r="U1431" i="9"/>
  <c r="U1432" i="9"/>
  <c r="U1433" i="9"/>
  <c r="U1434" i="9"/>
  <c r="U1435" i="9"/>
  <c r="U1436" i="9"/>
  <c r="U1437" i="9"/>
  <c r="U1438" i="9"/>
  <c r="U1439" i="9"/>
  <c r="U1440" i="9"/>
  <c r="V39" i="9"/>
  <c r="V40" i="9"/>
  <c r="V41" i="9"/>
  <c r="V42" i="9"/>
  <c r="V43" i="9"/>
  <c r="V2" i="9"/>
  <c r="V44" i="9"/>
  <c r="V45" i="9"/>
  <c r="V46" i="9"/>
  <c r="V47" i="9"/>
  <c r="V3" i="9"/>
  <c r="V48" i="9"/>
  <c r="V49" i="9"/>
  <c r="V50" i="9"/>
  <c r="V4" i="9"/>
  <c r="V51" i="9"/>
  <c r="V52" i="9"/>
  <c r="V53" i="9"/>
  <c r="V54" i="9"/>
  <c r="V55" i="9"/>
  <c r="V56" i="9"/>
  <c r="V57" i="9"/>
  <c r="V58" i="9"/>
  <c r="V6" i="9"/>
  <c r="V59" i="9"/>
  <c r="V60" i="9"/>
  <c r="V61" i="9"/>
  <c r="V62" i="9"/>
  <c r="V63" i="9"/>
  <c r="V64" i="9"/>
  <c r="V65" i="9"/>
  <c r="V7" i="9"/>
  <c r="V66" i="9"/>
  <c r="V67" i="9"/>
  <c r="V68" i="9"/>
  <c r="V69" i="9"/>
  <c r="V70" i="9"/>
  <c r="V71" i="9"/>
  <c r="V72" i="9"/>
  <c r="V73" i="9"/>
  <c r="V74" i="9"/>
  <c r="V9" i="9"/>
  <c r="V75" i="9"/>
  <c r="V76" i="9"/>
  <c r="V77" i="9"/>
  <c r="V78" i="9"/>
  <c r="V79" i="9"/>
  <c r="V10" i="9"/>
  <c r="V80" i="9"/>
  <c r="V81" i="9"/>
  <c r="V82" i="9"/>
  <c r="V83" i="9"/>
  <c r="V84" i="9"/>
  <c r="V85" i="9"/>
  <c r="V86" i="9"/>
  <c r="V87" i="9"/>
  <c r="V88" i="9"/>
  <c r="V89" i="9"/>
  <c r="V90" i="9"/>
  <c r="V91" i="9"/>
  <c r="V92" i="9"/>
  <c r="V93" i="9"/>
  <c r="V94" i="9"/>
  <c r="V95" i="9"/>
  <c r="V96" i="9"/>
  <c r="V97" i="9"/>
  <c r="V98" i="9"/>
  <c r="V99" i="9"/>
  <c r="V100" i="9"/>
  <c r="V101" i="9"/>
  <c r="V102" i="9"/>
  <c r="V103" i="9"/>
  <c r="V104" i="9"/>
  <c r="V105" i="9"/>
  <c r="V106" i="9"/>
  <c r="V107" i="9"/>
  <c r="V108" i="9"/>
  <c r="V109" i="9"/>
  <c r="V110" i="9"/>
  <c r="V111" i="9"/>
  <c r="V112" i="9"/>
  <c r="V113" i="9"/>
  <c r="V114" i="9"/>
  <c r="V115" i="9"/>
  <c r="V116" i="9"/>
  <c r="V117" i="9"/>
  <c r="V118" i="9"/>
  <c r="V119" i="9"/>
  <c r="V120" i="9"/>
  <c r="V121" i="9"/>
  <c r="V122" i="9"/>
  <c r="V123" i="9"/>
  <c r="V124" i="9"/>
  <c r="V125" i="9"/>
  <c r="V126" i="9"/>
  <c r="V127" i="9"/>
  <c r="V128" i="9"/>
  <c r="V129" i="9"/>
  <c r="V130" i="9"/>
  <c r="V131" i="9"/>
  <c r="V132" i="9"/>
  <c r="V133" i="9"/>
  <c r="V134" i="9"/>
  <c r="V135" i="9"/>
  <c r="V136" i="9"/>
  <c r="V137" i="9"/>
  <c r="V138" i="9"/>
  <c r="V139" i="9"/>
  <c r="V140" i="9"/>
  <c r="V141" i="9"/>
  <c r="V142" i="9"/>
  <c r="V143" i="9"/>
  <c r="V144" i="9"/>
  <c r="V145" i="9"/>
  <c r="V146" i="9"/>
  <c r="V147" i="9"/>
  <c r="V148" i="9"/>
  <c r="V149" i="9"/>
  <c r="V150" i="9"/>
  <c r="V151" i="9"/>
  <c r="V152" i="9"/>
  <c r="V153" i="9"/>
  <c r="V154" i="9"/>
  <c r="V155" i="9"/>
  <c r="V156" i="9"/>
  <c r="V157" i="9"/>
  <c r="V158" i="9"/>
  <c r="V159" i="9"/>
  <c r="V160" i="9"/>
  <c r="V161" i="9"/>
  <c r="V162" i="9"/>
  <c r="V163" i="9"/>
  <c r="V164" i="9"/>
  <c r="V165" i="9"/>
  <c r="V166" i="9"/>
  <c r="V167" i="9"/>
  <c r="V168" i="9"/>
  <c r="V169" i="9"/>
  <c r="V170" i="9"/>
  <c r="V171" i="9"/>
  <c r="V172" i="9"/>
  <c r="V173" i="9"/>
  <c r="V174" i="9"/>
  <c r="V175" i="9"/>
  <c r="V176" i="9"/>
  <c r="V177" i="9"/>
  <c r="V178" i="9"/>
  <c r="V179" i="9"/>
  <c r="V180" i="9"/>
  <c r="V181" i="9"/>
  <c r="V182" i="9"/>
  <c r="V183" i="9"/>
  <c r="V184" i="9"/>
  <c r="V185" i="9"/>
  <c r="V186" i="9"/>
  <c r="V187" i="9"/>
  <c r="V188" i="9"/>
  <c r="V189" i="9"/>
  <c r="V190" i="9"/>
  <c r="V191" i="9"/>
  <c r="V192" i="9"/>
  <c r="V193" i="9"/>
  <c r="V194" i="9"/>
  <c r="V195" i="9"/>
  <c r="V196" i="9"/>
  <c r="V197" i="9"/>
  <c r="V198" i="9"/>
  <c r="V199" i="9"/>
  <c r="V200" i="9"/>
  <c r="V201" i="9"/>
  <c r="V202" i="9"/>
  <c r="V17" i="9"/>
  <c r="V203" i="9"/>
  <c r="V204" i="9"/>
  <c r="V11" i="9"/>
  <c r="V205" i="9"/>
  <c r="V206" i="9"/>
  <c r="V207" i="9"/>
  <c r="V12" i="9"/>
  <c r="V208" i="9"/>
  <c r="V209" i="9"/>
  <c r="V13" i="9"/>
  <c r="V210" i="9"/>
  <c r="V211" i="9"/>
  <c r="V212" i="9"/>
  <c r="V213" i="9"/>
  <c r="V214" i="9"/>
  <c r="V215" i="9"/>
  <c r="V216" i="9"/>
  <c r="V217" i="9"/>
  <c r="V218" i="9"/>
  <c r="V219" i="9"/>
  <c r="V220" i="9"/>
  <c r="V221" i="9"/>
  <c r="V222" i="9"/>
  <c r="V223" i="9"/>
  <c r="V224" i="9"/>
  <c r="V225" i="9"/>
  <c r="V226" i="9"/>
  <c r="V227" i="9"/>
  <c r="V228" i="9"/>
  <c r="V229" i="9"/>
  <c r="V230" i="9"/>
  <c r="V231" i="9"/>
  <c r="V232" i="9"/>
  <c r="V233" i="9"/>
  <c r="V234" i="9"/>
  <c r="V14" i="9"/>
  <c r="V15" i="9"/>
  <c r="V235" i="9"/>
  <c r="V236" i="9"/>
  <c r="V237" i="9"/>
  <c r="V238" i="9"/>
  <c r="V239" i="9"/>
  <c r="V240" i="9"/>
  <c r="V241" i="9"/>
  <c r="V242" i="9"/>
  <c r="V243" i="9"/>
  <c r="V244" i="9"/>
  <c r="V245" i="9"/>
  <c r="V246" i="9"/>
  <c r="V16" i="9"/>
  <c r="V247" i="9"/>
  <c r="V248" i="9"/>
  <c r="V18" i="9"/>
  <c r="V249" i="9"/>
  <c r="V250" i="9"/>
  <c r="V251" i="9"/>
  <c r="V252" i="9"/>
  <c r="V253" i="9"/>
  <c r="V254" i="9"/>
  <c r="V255" i="9"/>
  <c r="V256" i="9"/>
  <c r="V257" i="9"/>
  <c r="V19" i="9"/>
  <c r="V258" i="9"/>
  <c r="V259" i="9"/>
  <c r="V260" i="9"/>
  <c r="V261" i="9"/>
  <c r="V262" i="9"/>
  <c r="V263" i="9"/>
  <c r="V264" i="9"/>
  <c r="V265" i="9"/>
  <c r="V266" i="9"/>
  <c r="V267" i="9"/>
  <c r="V268" i="9"/>
  <c r="V269" i="9"/>
  <c r="V270" i="9"/>
  <c r="V271" i="9"/>
  <c r="V272" i="9"/>
  <c r="V273" i="9"/>
  <c r="V274" i="9"/>
  <c r="V275" i="9"/>
  <c r="V276" i="9"/>
  <c r="V277" i="9"/>
  <c r="V278" i="9"/>
  <c r="V279" i="9"/>
  <c r="V280" i="9"/>
  <c r="V20" i="9"/>
  <c r="V281" i="9"/>
  <c r="V282" i="9"/>
  <c r="V283" i="9"/>
  <c r="V284" i="9"/>
  <c r="V285" i="9"/>
  <c r="V21" i="9"/>
  <c r="V286" i="9"/>
  <c r="V287" i="9"/>
  <c r="V288" i="9"/>
  <c r="V289" i="9"/>
  <c r="V290" i="9"/>
  <c r="V291" i="9"/>
  <c r="V292" i="9"/>
  <c r="V293" i="9"/>
  <c r="V294" i="9"/>
  <c r="V295" i="9"/>
  <c r="V296" i="9"/>
  <c r="V297" i="9"/>
  <c r="V22" i="9"/>
  <c r="V298" i="9"/>
  <c r="V299" i="9"/>
  <c r="V300" i="9"/>
  <c r="V301" i="9"/>
  <c r="V302" i="9"/>
  <c r="V303" i="9"/>
  <c r="V304" i="9"/>
  <c r="V305" i="9"/>
  <c r="V306" i="9"/>
  <c r="V307" i="9"/>
  <c r="V23" i="9"/>
  <c r="V308" i="9"/>
  <c r="V309" i="9"/>
  <c r="V310" i="9"/>
  <c r="V311" i="9"/>
  <c r="V312" i="9"/>
  <c r="V24" i="9"/>
  <c r="V313" i="9"/>
  <c r="V314" i="9"/>
  <c r="V315" i="9"/>
  <c r="V316" i="9"/>
  <c r="V317" i="9"/>
  <c r="V318" i="9"/>
  <c r="V25" i="9"/>
  <c r="V319" i="9"/>
  <c r="V320" i="9"/>
  <c r="V321" i="9"/>
  <c r="V322" i="9"/>
  <c r="V323" i="9"/>
  <c r="V324" i="9"/>
  <c r="V325" i="9"/>
  <c r="V326" i="9"/>
  <c r="V327" i="9"/>
  <c r="V328" i="9"/>
  <c r="V329" i="9"/>
  <c r="V330" i="9"/>
  <c r="V331" i="9"/>
  <c r="V332" i="9"/>
  <c r="V333" i="9"/>
  <c r="V334" i="9"/>
  <c r="V335" i="9"/>
  <c r="V336" i="9"/>
  <c r="V337" i="9"/>
  <c r="V338" i="9"/>
  <c r="V339" i="9"/>
  <c r="V340" i="9"/>
  <c r="V341" i="9"/>
  <c r="V342" i="9"/>
  <c r="V343" i="9"/>
  <c r="V344" i="9"/>
  <c r="V345" i="9"/>
  <c r="V346" i="9"/>
  <c r="V347" i="9"/>
  <c r="V26" i="9"/>
  <c r="V348" i="9"/>
  <c r="V349" i="9"/>
  <c r="V350" i="9"/>
  <c r="V351" i="9"/>
  <c r="V352" i="9"/>
  <c r="V353" i="9"/>
  <c r="V354" i="9"/>
  <c r="V27" i="9"/>
  <c r="V355" i="9"/>
  <c r="V356" i="9"/>
  <c r="V357" i="9"/>
  <c r="V358" i="9"/>
  <c r="V359" i="9"/>
  <c r="V360" i="9"/>
  <c r="V361" i="9"/>
  <c r="V362" i="9"/>
  <c r="V363" i="9"/>
  <c r="V364" i="9"/>
  <c r="V365" i="9"/>
  <c r="V366" i="9"/>
  <c r="V367" i="9"/>
  <c r="V368" i="9"/>
  <c r="V369" i="9"/>
  <c r="V370" i="9"/>
  <c r="V371" i="9"/>
  <c r="V372" i="9"/>
  <c r="V373" i="9"/>
  <c r="V28" i="9"/>
  <c r="V374" i="9"/>
  <c r="V375" i="9"/>
  <c r="V29" i="9"/>
  <c r="V376" i="9"/>
  <c r="V377" i="9"/>
  <c r="V378" i="9"/>
  <c r="V379" i="9"/>
  <c r="V380" i="9"/>
  <c r="V381" i="9"/>
  <c r="V382" i="9"/>
  <c r="V383" i="9"/>
  <c r="V384" i="9"/>
  <c r="V385" i="9"/>
  <c r="V386" i="9"/>
  <c r="V387" i="9"/>
  <c r="V388" i="9"/>
  <c r="V389" i="9"/>
  <c r="V390" i="9"/>
  <c r="V391" i="9"/>
  <c r="V392" i="9"/>
  <c r="V393" i="9"/>
  <c r="V394" i="9"/>
  <c r="V395" i="9"/>
  <c r="V30" i="9"/>
  <c r="V396" i="9"/>
  <c r="V397" i="9"/>
  <c r="V398" i="9"/>
  <c r="V399" i="9"/>
  <c r="V400" i="9"/>
  <c r="V31" i="9"/>
  <c r="V401" i="9"/>
  <c r="V402" i="9"/>
  <c r="V403" i="9"/>
  <c r="V404" i="9"/>
  <c r="V405" i="9"/>
  <c r="V406" i="9"/>
  <c r="V407" i="9"/>
  <c r="V408" i="9"/>
  <c r="V409" i="9"/>
  <c r="V410" i="9"/>
  <c r="V411" i="9"/>
  <c r="V412" i="9"/>
  <c r="V413" i="9"/>
  <c r="V414" i="9"/>
  <c r="V415" i="9"/>
  <c r="V416" i="9"/>
  <c r="V417" i="9"/>
  <c r="V418" i="9"/>
  <c r="V419" i="9"/>
  <c r="V420" i="9"/>
  <c r="V421" i="9"/>
  <c r="V422" i="9"/>
  <c r="V423" i="9"/>
  <c r="V424" i="9"/>
  <c r="V425" i="9"/>
  <c r="V426" i="9"/>
  <c r="V427" i="9"/>
  <c r="V428" i="9"/>
  <c r="V429" i="9"/>
  <c r="V430" i="9"/>
  <c r="V431" i="9"/>
  <c r="V432" i="9"/>
  <c r="V433" i="9"/>
  <c r="V434" i="9"/>
  <c r="V435" i="9"/>
  <c r="V436" i="9"/>
  <c r="V437" i="9"/>
  <c r="V438" i="9"/>
  <c r="V439" i="9"/>
  <c r="V440" i="9"/>
  <c r="V441" i="9"/>
  <c r="V442" i="9"/>
  <c r="V443" i="9"/>
  <c r="V444" i="9"/>
  <c r="V445" i="9"/>
  <c r="V446" i="9"/>
  <c r="V447" i="9"/>
  <c r="V448" i="9"/>
  <c r="V449" i="9"/>
  <c r="V450" i="9"/>
  <c r="V451" i="9"/>
  <c r="V452" i="9"/>
  <c r="V453" i="9"/>
  <c r="V454" i="9"/>
  <c r="V455" i="9"/>
  <c r="V456" i="9"/>
  <c r="V457" i="9"/>
  <c r="V458" i="9"/>
  <c r="V459" i="9"/>
  <c r="V460" i="9"/>
  <c r="V461" i="9"/>
  <c r="V462" i="9"/>
  <c r="V463" i="9"/>
  <c r="V464" i="9"/>
  <c r="V465" i="9"/>
  <c r="V466" i="9"/>
  <c r="V467" i="9"/>
  <c r="V468" i="9"/>
  <c r="V469" i="9"/>
  <c r="V470" i="9"/>
  <c r="V471" i="9"/>
  <c r="V472" i="9"/>
  <c r="V473" i="9"/>
  <c r="V474" i="9"/>
  <c r="V475" i="9"/>
  <c r="V476" i="9"/>
  <c r="V477" i="9"/>
  <c r="V478" i="9"/>
  <c r="V479" i="9"/>
  <c r="V480" i="9"/>
  <c r="V481" i="9"/>
  <c r="V482" i="9"/>
  <c r="V483" i="9"/>
  <c r="V484" i="9"/>
  <c r="V485" i="9"/>
  <c r="V486" i="9"/>
  <c r="V487" i="9"/>
  <c r="V488" i="9"/>
  <c r="V489" i="9"/>
  <c r="V490" i="9"/>
  <c r="V491" i="9"/>
  <c r="V492" i="9"/>
  <c r="V493" i="9"/>
  <c r="V494" i="9"/>
  <c r="V495" i="9"/>
  <c r="V496" i="9"/>
  <c r="V497" i="9"/>
  <c r="V498" i="9"/>
  <c r="V499" i="9"/>
  <c r="V500" i="9"/>
  <c r="V501" i="9"/>
  <c r="V502" i="9"/>
  <c r="V503" i="9"/>
  <c r="V504" i="9"/>
  <c r="V505" i="9"/>
  <c r="V506" i="9"/>
  <c r="V507" i="9"/>
  <c r="V508" i="9"/>
  <c r="V509" i="9"/>
  <c r="V510" i="9"/>
  <c r="V511" i="9"/>
  <c r="V512" i="9"/>
  <c r="V513" i="9"/>
  <c r="V514" i="9"/>
  <c r="V515" i="9"/>
  <c r="V516" i="9"/>
  <c r="V517" i="9"/>
  <c r="V518" i="9"/>
  <c r="V519" i="9"/>
  <c r="V520" i="9"/>
  <c r="V521" i="9"/>
  <c r="V522" i="9"/>
  <c r="V523" i="9"/>
  <c r="V524" i="9"/>
  <c r="V525" i="9"/>
  <c r="V526" i="9"/>
  <c r="V527" i="9"/>
  <c r="V528" i="9"/>
  <c r="V529" i="9"/>
  <c r="V530" i="9"/>
  <c r="V531" i="9"/>
  <c r="V532" i="9"/>
  <c r="V533" i="9"/>
  <c r="V534" i="9"/>
  <c r="V535" i="9"/>
  <c r="V536" i="9"/>
  <c r="V537" i="9"/>
  <c r="V538" i="9"/>
  <c r="V539" i="9"/>
  <c r="V540" i="9"/>
  <c r="V541" i="9"/>
  <c r="V542" i="9"/>
  <c r="V543" i="9"/>
  <c r="V544" i="9"/>
  <c r="V545" i="9"/>
  <c r="V546" i="9"/>
  <c r="V547" i="9"/>
  <c r="V548" i="9"/>
  <c r="V549" i="9"/>
  <c r="V550" i="9"/>
  <c r="V551" i="9"/>
  <c r="V552" i="9"/>
  <c r="V553" i="9"/>
  <c r="V554" i="9"/>
  <c r="V555" i="9"/>
  <c r="V556" i="9"/>
  <c r="V557" i="9"/>
  <c r="V558" i="9"/>
  <c r="V559" i="9"/>
  <c r="V560" i="9"/>
  <c r="V561" i="9"/>
  <c r="V562" i="9"/>
  <c r="V563" i="9"/>
  <c r="V564" i="9"/>
  <c r="V565" i="9"/>
  <c r="V566" i="9"/>
  <c r="V567" i="9"/>
  <c r="V568" i="9"/>
  <c r="V569" i="9"/>
  <c r="V570" i="9"/>
  <c r="V571" i="9"/>
  <c r="V572" i="9"/>
  <c r="V573" i="9"/>
  <c r="V574" i="9"/>
  <c r="V575" i="9"/>
  <c r="V576" i="9"/>
  <c r="V577" i="9"/>
  <c r="V578" i="9"/>
  <c r="V579" i="9"/>
  <c r="V580" i="9"/>
  <c r="V581" i="9"/>
  <c r="V582" i="9"/>
  <c r="V583" i="9"/>
  <c r="V584" i="9"/>
  <c r="V585" i="9"/>
  <c r="V586" i="9"/>
  <c r="V587" i="9"/>
  <c r="V588" i="9"/>
  <c r="V589" i="9"/>
  <c r="V590" i="9"/>
  <c r="V591" i="9"/>
  <c r="V592" i="9"/>
  <c r="V593" i="9"/>
  <c r="V594" i="9"/>
  <c r="V595" i="9"/>
  <c r="V596" i="9"/>
  <c r="V597" i="9"/>
  <c r="V598" i="9"/>
  <c r="V599" i="9"/>
  <c r="V600" i="9"/>
  <c r="V601" i="9"/>
  <c r="V602" i="9"/>
  <c r="V603" i="9"/>
  <c r="V604" i="9"/>
  <c r="V605" i="9"/>
  <c r="V606" i="9"/>
  <c r="V607" i="9"/>
  <c r="V608" i="9"/>
  <c r="V609" i="9"/>
  <c r="V610" i="9"/>
  <c r="V611" i="9"/>
  <c r="V612" i="9"/>
  <c r="V613" i="9"/>
  <c r="V614" i="9"/>
  <c r="V615" i="9"/>
  <c r="V616" i="9"/>
  <c r="V617" i="9"/>
  <c r="V618" i="9"/>
  <c r="V619" i="9"/>
  <c r="V620" i="9"/>
  <c r="V621" i="9"/>
  <c r="V622" i="9"/>
  <c r="V623" i="9"/>
  <c r="V624" i="9"/>
  <c r="V625" i="9"/>
  <c r="V626" i="9"/>
  <c r="V627" i="9"/>
  <c r="V628" i="9"/>
  <c r="V629" i="9"/>
  <c r="V630" i="9"/>
  <c r="V631" i="9"/>
  <c r="V632" i="9"/>
  <c r="V8" i="9"/>
  <c r="V633" i="9"/>
  <c r="V634" i="9"/>
  <c r="V635" i="9"/>
  <c r="V636" i="9"/>
  <c r="V637" i="9"/>
  <c r="V638" i="9"/>
  <c r="V639" i="9"/>
  <c r="V640" i="9"/>
  <c r="V641" i="9"/>
  <c r="V642" i="9"/>
  <c r="V643" i="9"/>
  <c r="V644" i="9"/>
  <c r="V645" i="9"/>
  <c r="V646" i="9"/>
  <c r="V647" i="9"/>
  <c r="V648" i="9"/>
  <c r="V649" i="9"/>
  <c r="V650" i="9"/>
  <c r="V651" i="9"/>
  <c r="V652" i="9"/>
  <c r="V653" i="9"/>
  <c r="V654" i="9"/>
  <c r="V655" i="9"/>
  <c r="V656" i="9"/>
  <c r="V657" i="9"/>
  <c r="V658" i="9"/>
  <c r="V659" i="9"/>
  <c r="V660" i="9"/>
  <c r="V661" i="9"/>
  <c r="V662" i="9"/>
  <c r="V663" i="9"/>
  <c r="V664" i="9"/>
  <c r="V665" i="9"/>
  <c r="V666" i="9"/>
  <c r="V667" i="9"/>
  <c r="V668" i="9"/>
  <c r="V669" i="9"/>
  <c r="V670" i="9"/>
  <c r="V671" i="9"/>
  <c r="V672" i="9"/>
  <c r="V673" i="9"/>
  <c r="V674" i="9"/>
  <c r="V675" i="9"/>
  <c r="V676" i="9"/>
  <c r="V677" i="9"/>
  <c r="V678" i="9"/>
  <c r="V679" i="9"/>
  <c r="V680" i="9"/>
  <c r="V681" i="9"/>
  <c r="V682" i="9"/>
  <c r="V683" i="9"/>
  <c r="V684" i="9"/>
  <c r="V685" i="9"/>
  <c r="V686" i="9"/>
  <c r="V687" i="9"/>
  <c r="V688" i="9"/>
  <c r="V689" i="9"/>
  <c r="V690" i="9"/>
  <c r="V691" i="9"/>
  <c r="V692" i="9"/>
  <c r="V693" i="9"/>
  <c r="V694" i="9"/>
  <c r="V695" i="9"/>
  <c r="V696" i="9"/>
  <c r="V697" i="9"/>
  <c r="V698" i="9"/>
  <c r="V699" i="9"/>
  <c r="V700" i="9"/>
  <c r="V701" i="9"/>
  <c r="V702" i="9"/>
  <c r="V703" i="9"/>
  <c r="V704" i="9"/>
  <c r="V705" i="9"/>
  <c r="V706" i="9"/>
  <c r="V707" i="9"/>
  <c r="V708" i="9"/>
  <c r="V709" i="9"/>
  <c r="V710" i="9"/>
  <c r="V711" i="9"/>
  <c r="V712" i="9"/>
  <c r="V713" i="9"/>
  <c r="V714" i="9"/>
  <c r="V715" i="9"/>
  <c r="V716" i="9"/>
  <c r="V717" i="9"/>
  <c r="V718" i="9"/>
  <c r="V719" i="9"/>
  <c r="V720" i="9"/>
  <c r="V721" i="9"/>
  <c r="V722" i="9"/>
  <c r="V723" i="9"/>
  <c r="V724" i="9"/>
  <c r="V725" i="9"/>
  <c r="V726" i="9"/>
  <c r="V727" i="9"/>
  <c r="V728" i="9"/>
  <c r="V729" i="9"/>
  <c r="V730" i="9"/>
  <c r="V731" i="9"/>
  <c r="V732" i="9"/>
  <c r="V733" i="9"/>
  <c r="V734" i="9"/>
  <c r="V735" i="9"/>
  <c r="V736" i="9"/>
  <c r="V737" i="9"/>
  <c r="V738" i="9"/>
  <c r="V739" i="9"/>
  <c r="V740" i="9"/>
  <c r="V741" i="9"/>
  <c r="V742" i="9"/>
  <c r="V743" i="9"/>
  <c r="V744" i="9"/>
  <c r="V745" i="9"/>
  <c r="V746" i="9"/>
  <c r="V747" i="9"/>
  <c r="V748" i="9"/>
  <c r="V749" i="9"/>
  <c r="V750" i="9"/>
  <c r="V751" i="9"/>
  <c r="V752" i="9"/>
  <c r="V753" i="9"/>
  <c r="V754" i="9"/>
  <c r="V755" i="9"/>
  <c r="V756" i="9"/>
  <c r="V757" i="9"/>
  <c r="V758" i="9"/>
  <c r="V759" i="9"/>
  <c r="V760" i="9"/>
  <c r="V761" i="9"/>
  <c r="V762" i="9"/>
  <c r="V763" i="9"/>
  <c r="V764" i="9"/>
  <c r="V765" i="9"/>
  <c r="V766" i="9"/>
  <c r="V767" i="9"/>
  <c r="V768" i="9"/>
  <c r="V769" i="9"/>
  <c r="V770" i="9"/>
  <c r="V771" i="9"/>
  <c r="V772" i="9"/>
  <c r="V773" i="9"/>
  <c r="V774" i="9"/>
  <c r="V775" i="9"/>
  <c r="V776" i="9"/>
  <c r="V777" i="9"/>
  <c r="V778" i="9"/>
  <c r="V779" i="9"/>
  <c r="V780" i="9"/>
  <c r="V781" i="9"/>
  <c r="V782" i="9"/>
  <c r="V783" i="9"/>
  <c r="V784" i="9"/>
  <c r="V785" i="9"/>
  <c r="V786" i="9"/>
  <c r="V787" i="9"/>
  <c r="V788" i="9"/>
  <c r="V789" i="9"/>
  <c r="V790" i="9"/>
  <c r="V791" i="9"/>
  <c r="V792" i="9"/>
  <c r="V793" i="9"/>
  <c r="V794" i="9"/>
  <c r="V795" i="9"/>
  <c r="V796" i="9"/>
  <c r="V797" i="9"/>
  <c r="V798" i="9"/>
  <c r="V799" i="9"/>
  <c r="V800" i="9"/>
  <c r="V801" i="9"/>
  <c r="V802" i="9"/>
  <c r="V803" i="9"/>
  <c r="V804" i="9"/>
  <c r="V805" i="9"/>
  <c r="V806" i="9"/>
  <c r="V807" i="9"/>
  <c r="V808" i="9"/>
  <c r="V809" i="9"/>
  <c r="V810" i="9"/>
  <c r="V811" i="9"/>
  <c r="V812" i="9"/>
  <c r="V813" i="9"/>
  <c r="V814" i="9"/>
  <c r="V815" i="9"/>
  <c r="V816" i="9"/>
  <c r="V817" i="9"/>
  <c r="V818" i="9"/>
  <c r="V819" i="9"/>
  <c r="V820" i="9"/>
  <c r="V821" i="9"/>
  <c r="V822" i="9"/>
  <c r="V823" i="9"/>
  <c r="V824" i="9"/>
  <c r="V825" i="9"/>
  <c r="V826" i="9"/>
  <c r="V827" i="9"/>
  <c r="V828" i="9"/>
  <c r="V829" i="9"/>
  <c r="V830" i="9"/>
  <c r="V831" i="9"/>
  <c r="V832" i="9"/>
  <c r="V833" i="9"/>
  <c r="V834" i="9"/>
  <c r="V835" i="9"/>
  <c r="V836" i="9"/>
  <c r="V837" i="9"/>
  <c r="V838" i="9"/>
  <c r="V839" i="9"/>
  <c r="V840" i="9"/>
  <c r="V841" i="9"/>
  <c r="V842" i="9"/>
  <c r="V843" i="9"/>
  <c r="V844" i="9"/>
  <c r="V845" i="9"/>
  <c r="V846" i="9"/>
  <c r="V847" i="9"/>
  <c r="V848" i="9"/>
  <c r="V849" i="9"/>
  <c r="V850" i="9"/>
  <c r="V851" i="9"/>
  <c r="V852" i="9"/>
  <c r="V853" i="9"/>
  <c r="V854" i="9"/>
  <c r="V855" i="9"/>
  <c r="V856" i="9"/>
  <c r="V857" i="9"/>
  <c r="V858" i="9"/>
  <c r="V859" i="9"/>
  <c r="V860" i="9"/>
  <c r="V861" i="9"/>
  <c r="V862" i="9"/>
  <c r="V863" i="9"/>
  <c r="V864" i="9"/>
  <c r="V865" i="9"/>
  <c r="V866" i="9"/>
  <c r="V867" i="9"/>
  <c r="V868" i="9"/>
  <c r="V869" i="9"/>
  <c r="V870" i="9"/>
  <c r="V871" i="9"/>
  <c r="V872" i="9"/>
  <c r="V873" i="9"/>
  <c r="V874" i="9"/>
  <c r="V875" i="9"/>
  <c r="V876" i="9"/>
  <c r="V877" i="9"/>
  <c r="V878" i="9"/>
  <c r="V879" i="9"/>
  <c r="V880" i="9"/>
  <c r="V881" i="9"/>
  <c r="V882" i="9"/>
  <c r="V883" i="9"/>
  <c r="V884" i="9"/>
  <c r="V885" i="9"/>
  <c r="V886" i="9"/>
  <c r="V887" i="9"/>
  <c r="V888" i="9"/>
  <c r="V889" i="9"/>
  <c r="V890" i="9"/>
  <c r="V891" i="9"/>
  <c r="V892" i="9"/>
  <c r="V893" i="9"/>
  <c r="V894" i="9"/>
  <c r="V895" i="9"/>
  <c r="V896" i="9"/>
  <c r="V897" i="9"/>
  <c r="V898" i="9"/>
  <c r="V899" i="9"/>
  <c r="V900" i="9"/>
  <c r="V901" i="9"/>
  <c r="V902" i="9"/>
  <c r="V903" i="9"/>
  <c r="V904" i="9"/>
  <c r="V905" i="9"/>
  <c r="V906" i="9"/>
  <c r="V907" i="9"/>
  <c r="V908" i="9"/>
  <c r="V909" i="9"/>
  <c r="V910" i="9"/>
  <c r="V911" i="9"/>
  <c r="V912" i="9"/>
  <c r="V913" i="9"/>
  <c r="V914" i="9"/>
  <c r="V915" i="9"/>
  <c r="V916" i="9"/>
  <c r="V917" i="9"/>
  <c r="V32" i="9"/>
  <c r="V918" i="9"/>
  <c r="V33" i="9"/>
  <c r="V919" i="9"/>
  <c r="V920" i="9"/>
  <c r="V921" i="9"/>
  <c r="V922" i="9"/>
  <c r="V923" i="9"/>
  <c r="V924" i="9"/>
  <c r="V925" i="9"/>
  <c r="V926" i="9"/>
  <c r="V927" i="9"/>
  <c r="V928" i="9"/>
  <c r="V929" i="9"/>
  <c r="V930" i="9"/>
  <c r="V931" i="9"/>
  <c r="V932" i="9"/>
  <c r="V933" i="9"/>
  <c r="V934" i="9"/>
  <c r="V935" i="9"/>
  <c r="V936" i="9"/>
  <c r="V937" i="9"/>
  <c r="V938" i="9"/>
  <c r="V939" i="9"/>
  <c r="V940" i="9"/>
  <c r="V941" i="9"/>
  <c r="V942" i="9"/>
  <c r="V943" i="9"/>
  <c r="V944" i="9"/>
  <c r="V945" i="9"/>
  <c r="V946" i="9"/>
  <c r="V947" i="9"/>
  <c r="V948" i="9"/>
  <c r="V949" i="9"/>
  <c r="V34" i="9"/>
  <c r="V950" i="9"/>
  <c r="V951" i="9"/>
  <c r="V952" i="9"/>
  <c r="V953" i="9"/>
  <c r="V954" i="9"/>
  <c r="V955" i="9"/>
  <c r="V956" i="9"/>
  <c r="V957" i="9"/>
  <c r="V958" i="9"/>
  <c r="V959" i="9"/>
  <c r="V960" i="9"/>
  <c r="V961" i="9"/>
  <c r="V962" i="9"/>
  <c r="V963" i="9"/>
  <c r="V964" i="9"/>
  <c r="V965" i="9"/>
  <c r="V966" i="9"/>
  <c r="V967" i="9"/>
  <c r="V968" i="9"/>
  <c r="V969" i="9"/>
  <c r="V970" i="9"/>
  <c r="V971" i="9"/>
  <c r="V972" i="9"/>
  <c r="V973" i="9"/>
  <c r="V974" i="9"/>
  <c r="V975" i="9"/>
  <c r="V976" i="9"/>
  <c r="V977" i="9"/>
  <c r="V978" i="9"/>
  <c r="V979" i="9"/>
  <c r="V980" i="9"/>
  <c r="V981" i="9"/>
  <c r="V982" i="9"/>
  <c r="V983" i="9"/>
  <c r="V984" i="9"/>
  <c r="V985" i="9"/>
  <c r="V986" i="9"/>
  <c r="V987" i="9"/>
  <c r="V988" i="9"/>
  <c r="V989" i="9"/>
  <c r="V990" i="9"/>
  <c r="V991" i="9"/>
  <c r="V992" i="9"/>
  <c r="V993" i="9"/>
  <c r="V994" i="9"/>
  <c r="V995" i="9"/>
  <c r="V996" i="9"/>
  <c r="V997" i="9"/>
  <c r="V998" i="9"/>
  <c r="V999" i="9"/>
  <c r="V1000" i="9"/>
  <c r="V1001" i="9"/>
  <c r="V1002" i="9"/>
  <c r="V1003" i="9"/>
  <c r="V1004" i="9"/>
  <c r="V1005" i="9"/>
  <c r="V1006" i="9"/>
  <c r="V1007" i="9"/>
  <c r="V1008" i="9"/>
  <c r="V1009" i="9"/>
  <c r="V1010" i="9"/>
  <c r="V1011" i="9"/>
  <c r="V1012" i="9"/>
  <c r="V1013" i="9"/>
  <c r="V1014" i="9"/>
  <c r="V1015" i="9"/>
  <c r="V1016" i="9"/>
  <c r="V1017" i="9"/>
  <c r="V1018" i="9"/>
  <c r="V1019" i="9"/>
  <c r="V1020" i="9"/>
  <c r="V1021" i="9"/>
  <c r="V1022" i="9"/>
  <c r="V1023" i="9"/>
  <c r="V1024" i="9"/>
  <c r="V1025" i="9"/>
  <c r="V1026" i="9"/>
  <c r="V1027" i="9"/>
  <c r="V1028" i="9"/>
  <c r="V1029" i="9"/>
  <c r="V1030" i="9"/>
  <c r="V1031" i="9"/>
  <c r="V1032" i="9"/>
  <c r="V1033" i="9"/>
  <c r="V1034" i="9"/>
  <c r="V1035" i="9"/>
  <c r="V1036" i="9"/>
  <c r="V1037" i="9"/>
  <c r="V1038" i="9"/>
  <c r="V1039" i="9"/>
  <c r="V1040" i="9"/>
  <c r="V1041" i="9"/>
  <c r="V1042" i="9"/>
  <c r="V1043" i="9"/>
  <c r="V1044" i="9"/>
  <c r="V1045" i="9"/>
  <c r="V1046" i="9"/>
  <c r="V1047" i="9"/>
  <c r="V1048" i="9"/>
  <c r="V1049" i="9"/>
  <c r="V1050" i="9"/>
  <c r="V1051" i="9"/>
  <c r="V1052" i="9"/>
  <c r="V1053" i="9"/>
  <c r="V1054" i="9"/>
  <c r="V1055" i="9"/>
  <c r="V1056" i="9"/>
  <c r="V1057" i="9"/>
  <c r="V1058" i="9"/>
  <c r="V1059" i="9"/>
  <c r="V1060" i="9"/>
  <c r="V1061" i="9"/>
  <c r="V1062" i="9"/>
  <c r="V1063" i="9"/>
  <c r="V1064" i="9"/>
  <c r="V1065" i="9"/>
  <c r="V1066" i="9"/>
  <c r="V1067" i="9"/>
  <c r="V1068" i="9"/>
  <c r="V1069" i="9"/>
  <c r="V1070" i="9"/>
  <c r="V1071" i="9"/>
  <c r="V1072" i="9"/>
  <c r="V1073" i="9"/>
  <c r="V1074" i="9"/>
  <c r="V1075" i="9"/>
  <c r="V1076" i="9"/>
  <c r="V36" i="9"/>
  <c r="V1077" i="9"/>
  <c r="V1078" i="9"/>
  <c r="V1079" i="9"/>
  <c r="V1080" i="9"/>
  <c r="V1081" i="9"/>
  <c r="V1082" i="9"/>
  <c r="V1083" i="9"/>
  <c r="V1084" i="9"/>
  <c r="V37" i="9"/>
  <c r="V1085" i="9"/>
  <c r="V1086" i="9"/>
  <c r="V1087" i="9"/>
  <c r="V1088" i="9"/>
  <c r="V1089" i="9"/>
  <c r="V1090" i="9"/>
  <c r="V1091" i="9"/>
  <c r="V1092" i="9"/>
  <c r="V1093" i="9"/>
  <c r="V38" i="9"/>
  <c r="V1094" i="9"/>
  <c r="V1095" i="9"/>
  <c r="V1096" i="9"/>
  <c r="V1097" i="9"/>
  <c r="V1098" i="9"/>
  <c r="V1099" i="9"/>
  <c r="V1100" i="9"/>
  <c r="V1101" i="9"/>
  <c r="V1102" i="9"/>
  <c r="V1103" i="9"/>
  <c r="V1104" i="9"/>
  <c r="V1105" i="9"/>
  <c r="V1106" i="9"/>
  <c r="V1107" i="9"/>
  <c r="V1108" i="9"/>
  <c r="V35" i="9"/>
  <c r="V1109" i="9"/>
  <c r="V1110" i="9"/>
  <c r="V1111" i="9"/>
  <c r="V1112" i="9"/>
  <c r="V1113" i="9"/>
  <c r="V1114" i="9"/>
  <c r="V1115" i="9"/>
  <c r="V1116" i="9"/>
  <c r="V1117" i="9"/>
  <c r="V1118" i="9"/>
  <c r="V1119" i="9"/>
  <c r="V1120" i="9"/>
  <c r="V1121" i="9"/>
  <c r="V1122" i="9"/>
  <c r="V1123" i="9"/>
  <c r="V1124" i="9"/>
  <c r="V1125" i="9"/>
  <c r="V1126" i="9"/>
  <c r="V1127" i="9"/>
  <c r="V1128" i="9"/>
  <c r="V1129" i="9"/>
  <c r="V1130" i="9"/>
  <c r="V1131" i="9"/>
  <c r="V1132" i="9"/>
  <c r="V1133" i="9"/>
  <c r="V1134" i="9"/>
  <c r="V1135" i="9"/>
  <c r="V1136" i="9"/>
  <c r="V1137" i="9"/>
  <c r="V1138" i="9"/>
  <c r="V1139" i="9"/>
  <c r="V1140" i="9"/>
  <c r="V1141" i="9"/>
  <c r="V1142" i="9"/>
  <c r="V1143" i="9"/>
  <c r="V1144" i="9"/>
  <c r="V1145" i="9"/>
  <c r="V1146" i="9"/>
  <c r="V1147" i="9"/>
  <c r="V1148" i="9"/>
  <c r="V1149" i="9"/>
  <c r="V1150" i="9"/>
  <c r="V1151" i="9"/>
  <c r="V1152" i="9"/>
  <c r="V1153" i="9"/>
  <c r="V1154" i="9"/>
  <c r="V1155" i="9"/>
  <c r="V1156" i="9"/>
  <c r="V1157" i="9"/>
  <c r="V1158" i="9"/>
  <c r="V1159" i="9"/>
  <c r="V1160" i="9"/>
  <c r="V1161" i="9"/>
  <c r="V1162" i="9"/>
  <c r="V1163" i="9"/>
  <c r="V1164" i="9"/>
  <c r="V1165" i="9"/>
  <c r="V1166" i="9"/>
  <c r="V1167" i="9"/>
  <c r="V1168" i="9"/>
  <c r="V1169" i="9"/>
  <c r="V1170" i="9"/>
  <c r="V1171" i="9"/>
  <c r="V1172" i="9"/>
  <c r="V1173" i="9"/>
  <c r="V1174" i="9"/>
  <c r="V1175" i="9"/>
  <c r="V1176" i="9"/>
  <c r="V1177" i="9"/>
  <c r="V1178" i="9"/>
  <c r="V1179" i="9"/>
  <c r="V1180" i="9"/>
  <c r="V1181" i="9"/>
  <c r="V1182" i="9"/>
  <c r="V1183" i="9"/>
  <c r="V1184" i="9"/>
  <c r="V1185" i="9"/>
  <c r="V1186" i="9"/>
  <c r="V1187" i="9"/>
  <c r="V1188" i="9"/>
  <c r="V1189" i="9"/>
  <c r="V1190" i="9"/>
  <c r="V1191" i="9"/>
  <c r="V1192" i="9"/>
  <c r="V1193" i="9"/>
  <c r="V1194" i="9"/>
  <c r="V1195" i="9"/>
  <c r="V1196" i="9"/>
  <c r="V1197" i="9"/>
  <c r="V1198" i="9"/>
  <c r="V1199" i="9"/>
  <c r="V1200" i="9"/>
  <c r="V1201" i="9"/>
  <c r="V1202" i="9"/>
  <c r="V1203" i="9"/>
  <c r="V1204" i="9"/>
  <c r="V1205" i="9"/>
  <c r="V1206" i="9"/>
  <c r="V1207" i="9"/>
  <c r="V1208" i="9"/>
  <c r="V1209" i="9"/>
  <c r="V1210" i="9"/>
  <c r="V1211" i="9"/>
  <c r="V1212" i="9"/>
  <c r="V1213" i="9"/>
  <c r="V1214" i="9"/>
  <c r="V1215" i="9"/>
  <c r="V1216" i="9"/>
  <c r="V1217" i="9"/>
  <c r="V1218" i="9"/>
  <c r="V1219" i="9"/>
  <c r="V1220" i="9"/>
  <c r="V1221" i="9"/>
  <c r="V1222" i="9"/>
  <c r="V1223" i="9"/>
  <c r="V1224" i="9"/>
  <c r="V1225" i="9"/>
  <c r="V1226" i="9"/>
  <c r="V1227" i="9"/>
  <c r="V1228" i="9"/>
  <c r="V1229" i="9"/>
  <c r="V1230" i="9"/>
  <c r="V1231" i="9"/>
  <c r="V1232" i="9"/>
  <c r="V1233" i="9"/>
  <c r="V1234" i="9"/>
  <c r="V1235" i="9"/>
  <c r="V1236" i="9"/>
  <c r="V1237" i="9"/>
  <c r="V5" i="9"/>
  <c r="V1238" i="9"/>
  <c r="V1239" i="9"/>
  <c r="V1240" i="9"/>
  <c r="V1241" i="9"/>
  <c r="V1242" i="9"/>
  <c r="V1243" i="9"/>
  <c r="V1244" i="9"/>
  <c r="V1245" i="9"/>
  <c r="V1246" i="9"/>
  <c r="V1247" i="9"/>
  <c r="V1248" i="9"/>
  <c r="V1249" i="9"/>
  <c r="V1250" i="9"/>
  <c r="V1251" i="9"/>
  <c r="V1252" i="9"/>
  <c r="V1253" i="9"/>
  <c r="V1254" i="9"/>
  <c r="V1255" i="9"/>
  <c r="V1256" i="9"/>
  <c r="V1257" i="9"/>
  <c r="V1258" i="9"/>
  <c r="V1259" i="9"/>
  <c r="V1260" i="9"/>
  <c r="V1261" i="9"/>
  <c r="V1262" i="9"/>
  <c r="V1263" i="9"/>
  <c r="V1264" i="9"/>
  <c r="V1265" i="9"/>
  <c r="V1266" i="9"/>
  <c r="V1267" i="9"/>
  <c r="V1268" i="9"/>
  <c r="V1269" i="9"/>
  <c r="V1270" i="9"/>
  <c r="V1271" i="9"/>
  <c r="V1272" i="9"/>
  <c r="V1273" i="9"/>
  <c r="V1274" i="9"/>
  <c r="V1275" i="9"/>
  <c r="V1276" i="9"/>
  <c r="V1277" i="9"/>
  <c r="V1278" i="9"/>
  <c r="V1279" i="9"/>
  <c r="V1280" i="9"/>
  <c r="V1281" i="9"/>
  <c r="V1282" i="9"/>
  <c r="V1283" i="9"/>
  <c r="V1284" i="9"/>
  <c r="V1285" i="9"/>
  <c r="V1286" i="9"/>
  <c r="V1287" i="9"/>
  <c r="V1288" i="9"/>
  <c r="V1289" i="9"/>
  <c r="V1290" i="9"/>
  <c r="V1291" i="9"/>
  <c r="V1292" i="9"/>
  <c r="V1293" i="9"/>
  <c r="V1294" i="9"/>
  <c r="V1295" i="9"/>
  <c r="V1296" i="9"/>
  <c r="V1297" i="9"/>
  <c r="V1298" i="9"/>
  <c r="V1299" i="9"/>
  <c r="V1300" i="9"/>
  <c r="V1301" i="9"/>
  <c r="V1302" i="9"/>
  <c r="V1303" i="9"/>
  <c r="V1304" i="9"/>
  <c r="V1305" i="9"/>
  <c r="V1306" i="9"/>
  <c r="V1307" i="9"/>
  <c r="V1308" i="9"/>
  <c r="V1309" i="9"/>
  <c r="V1310" i="9"/>
  <c r="V1311" i="9"/>
  <c r="V1312" i="9"/>
  <c r="V1313" i="9"/>
  <c r="V1314" i="9"/>
  <c r="V1315" i="9"/>
  <c r="V1316" i="9"/>
  <c r="V1317" i="9"/>
  <c r="V1318" i="9"/>
  <c r="V1319" i="9"/>
  <c r="V1320" i="9"/>
  <c r="V1321" i="9"/>
  <c r="V1322" i="9"/>
  <c r="V1323" i="9"/>
  <c r="V1324" i="9"/>
  <c r="V1325" i="9"/>
  <c r="V1326" i="9"/>
  <c r="V1327" i="9"/>
  <c r="V1328" i="9"/>
  <c r="V1329" i="9"/>
  <c r="V1330" i="9"/>
  <c r="V1331" i="9"/>
  <c r="V1332" i="9"/>
  <c r="V1333" i="9"/>
  <c r="V1334" i="9"/>
  <c r="V1335" i="9"/>
  <c r="V1336" i="9"/>
  <c r="V1337" i="9"/>
  <c r="V1338" i="9"/>
  <c r="V1339" i="9"/>
  <c r="V1340" i="9"/>
  <c r="V1341" i="9"/>
  <c r="V1342" i="9"/>
  <c r="V1343" i="9"/>
  <c r="V1344" i="9"/>
  <c r="V1345" i="9"/>
  <c r="V1346" i="9"/>
  <c r="V1347" i="9"/>
  <c r="V1348" i="9"/>
  <c r="V1349" i="9"/>
  <c r="V1350" i="9"/>
  <c r="V1351" i="9"/>
  <c r="V1352" i="9"/>
  <c r="V1353" i="9"/>
  <c r="V1354" i="9"/>
  <c r="V1355" i="9"/>
  <c r="V1356" i="9"/>
  <c r="V1357" i="9"/>
  <c r="V1358" i="9"/>
  <c r="V1359" i="9"/>
  <c r="V1360" i="9"/>
  <c r="V1361" i="9"/>
  <c r="V1362" i="9"/>
  <c r="V1363" i="9"/>
  <c r="V1364" i="9"/>
  <c r="V1365" i="9"/>
  <c r="V1366" i="9"/>
  <c r="V1367" i="9"/>
  <c r="V1368" i="9"/>
  <c r="V1369" i="9"/>
  <c r="V1370" i="9"/>
  <c r="V1371" i="9"/>
  <c r="V1372" i="9"/>
  <c r="V1373" i="9"/>
  <c r="V1374" i="9"/>
  <c r="V1375" i="9"/>
  <c r="V1376" i="9"/>
  <c r="V1377" i="9"/>
  <c r="V1378" i="9"/>
  <c r="V1379" i="9"/>
  <c r="V1380" i="9"/>
  <c r="V1381" i="9"/>
  <c r="V1382" i="9"/>
  <c r="V1383" i="9"/>
  <c r="V1384" i="9"/>
  <c r="V1385" i="9"/>
  <c r="V1386" i="9"/>
  <c r="V1387" i="9"/>
  <c r="V1388" i="9"/>
  <c r="V1389" i="9"/>
  <c r="V1390" i="9"/>
  <c r="V1391" i="9"/>
  <c r="V1392" i="9"/>
  <c r="V1393" i="9"/>
  <c r="V1394" i="9"/>
  <c r="V1395" i="9"/>
  <c r="V1396" i="9"/>
  <c r="V1397" i="9"/>
  <c r="V1398" i="9"/>
  <c r="V1399" i="9"/>
  <c r="V1400" i="9"/>
  <c r="V1401" i="9"/>
  <c r="V1402" i="9"/>
  <c r="V1403" i="9"/>
  <c r="V1404" i="9"/>
  <c r="V1405" i="9"/>
  <c r="V1406" i="9"/>
  <c r="V1407" i="9"/>
  <c r="V1408" i="9"/>
  <c r="V1409" i="9"/>
  <c r="V1410" i="9"/>
  <c r="V1411" i="9"/>
  <c r="V1412" i="9"/>
  <c r="V1413" i="9"/>
  <c r="V1414" i="9"/>
  <c r="V1415" i="9"/>
  <c r="V1416" i="9"/>
  <c r="V1417" i="9"/>
  <c r="V1418" i="9"/>
  <c r="V1419" i="9"/>
  <c r="V1420" i="9"/>
  <c r="V1421" i="9"/>
  <c r="V1422" i="9"/>
  <c r="V1423" i="9"/>
  <c r="V1424" i="9"/>
  <c r="V1425" i="9"/>
  <c r="V1426" i="9"/>
  <c r="V1427" i="9"/>
  <c r="V1428" i="9"/>
  <c r="V1429" i="9"/>
  <c r="V1430" i="9"/>
  <c r="V1431" i="9"/>
  <c r="V1432" i="9"/>
  <c r="V1433" i="9"/>
  <c r="V1434" i="9"/>
  <c r="V1435" i="9"/>
  <c r="V1436" i="9"/>
  <c r="V1437" i="9"/>
  <c r="V1438" i="9"/>
  <c r="V1439" i="9"/>
  <c r="V1440" i="9"/>
  <c r="W39" i="9"/>
  <c r="W40" i="9"/>
  <c r="W41" i="9"/>
  <c r="W42" i="9"/>
  <c r="W43" i="9"/>
  <c r="W2" i="9"/>
  <c r="W44" i="9"/>
  <c r="W45" i="9"/>
  <c r="W46" i="9"/>
  <c r="W47" i="9"/>
  <c r="W3" i="9"/>
  <c r="W48" i="9"/>
  <c r="W49" i="9"/>
  <c r="W50" i="9"/>
  <c r="W4" i="9"/>
  <c r="W51" i="9"/>
  <c r="W52" i="9"/>
  <c r="W53" i="9"/>
  <c r="W54" i="9"/>
  <c r="W55" i="9"/>
  <c r="W56" i="9"/>
  <c r="W57" i="9"/>
  <c r="W58" i="9"/>
  <c r="W6" i="9"/>
  <c r="W59" i="9"/>
  <c r="W60" i="9"/>
  <c r="W61" i="9"/>
  <c r="W62" i="9"/>
  <c r="W63" i="9"/>
  <c r="W64" i="9"/>
  <c r="W65" i="9"/>
  <c r="W7" i="9"/>
  <c r="W66" i="9"/>
  <c r="W67" i="9"/>
  <c r="W68" i="9"/>
  <c r="W69" i="9"/>
  <c r="W70" i="9"/>
  <c r="W71" i="9"/>
  <c r="W72" i="9"/>
  <c r="W73" i="9"/>
  <c r="W74" i="9"/>
  <c r="W9" i="9"/>
  <c r="W75" i="9"/>
  <c r="W76" i="9"/>
  <c r="W77" i="9"/>
  <c r="W78" i="9"/>
  <c r="W79" i="9"/>
  <c r="W10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W117" i="9"/>
  <c r="W118" i="9"/>
  <c r="W119" i="9"/>
  <c r="W120" i="9"/>
  <c r="W121" i="9"/>
  <c r="W122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137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72" i="9"/>
  <c r="W173" i="9"/>
  <c r="W174" i="9"/>
  <c r="W175" i="9"/>
  <c r="W176" i="9"/>
  <c r="W177" i="9"/>
  <c r="W178" i="9"/>
  <c r="W179" i="9"/>
  <c r="W180" i="9"/>
  <c r="W181" i="9"/>
  <c r="W182" i="9"/>
  <c r="W183" i="9"/>
  <c r="W184" i="9"/>
  <c r="W185" i="9"/>
  <c r="W186" i="9"/>
  <c r="W187" i="9"/>
  <c r="W188" i="9"/>
  <c r="W189" i="9"/>
  <c r="W190" i="9"/>
  <c r="W191" i="9"/>
  <c r="W192" i="9"/>
  <c r="W193" i="9"/>
  <c r="W194" i="9"/>
  <c r="W195" i="9"/>
  <c r="W196" i="9"/>
  <c r="W197" i="9"/>
  <c r="W198" i="9"/>
  <c r="W199" i="9"/>
  <c r="W200" i="9"/>
  <c r="W201" i="9"/>
  <c r="W202" i="9"/>
  <c r="W17" i="9"/>
  <c r="W203" i="9"/>
  <c r="W204" i="9"/>
  <c r="W11" i="9"/>
  <c r="W205" i="9"/>
  <c r="W206" i="9"/>
  <c r="W207" i="9"/>
  <c r="W12" i="9"/>
  <c r="W208" i="9"/>
  <c r="W209" i="9"/>
  <c r="W13" i="9"/>
  <c r="W210" i="9"/>
  <c r="W211" i="9"/>
  <c r="W212" i="9"/>
  <c r="W213" i="9"/>
  <c r="W214" i="9"/>
  <c r="W215" i="9"/>
  <c r="W216" i="9"/>
  <c r="W217" i="9"/>
  <c r="W218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14" i="9"/>
  <c r="W15" i="9"/>
  <c r="W235" i="9"/>
  <c r="W236" i="9"/>
  <c r="W237" i="9"/>
  <c r="W238" i="9"/>
  <c r="W239" i="9"/>
  <c r="W240" i="9"/>
  <c r="W241" i="9"/>
  <c r="W242" i="9"/>
  <c r="W243" i="9"/>
  <c r="W244" i="9"/>
  <c r="W245" i="9"/>
  <c r="W246" i="9"/>
  <c r="W16" i="9"/>
  <c r="W247" i="9"/>
  <c r="W248" i="9"/>
  <c r="W18" i="9"/>
  <c r="W249" i="9"/>
  <c r="W250" i="9"/>
  <c r="W251" i="9"/>
  <c r="W252" i="9"/>
  <c r="W253" i="9"/>
  <c r="W254" i="9"/>
  <c r="W255" i="9"/>
  <c r="W256" i="9"/>
  <c r="W257" i="9"/>
  <c r="W19" i="9"/>
  <c r="W258" i="9"/>
  <c r="W259" i="9"/>
  <c r="W260" i="9"/>
  <c r="W261" i="9"/>
  <c r="W262" i="9"/>
  <c r="W263" i="9"/>
  <c r="W264" i="9"/>
  <c r="W265" i="9"/>
  <c r="W266" i="9"/>
  <c r="W267" i="9"/>
  <c r="W268" i="9"/>
  <c r="W269" i="9"/>
  <c r="W270" i="9"/>
  <c r="W271" i="9"/>
  <c r="W272" i="9"/>
  <c r="W273" i="9"/>
  <c r="W274" i="9"/>
  <c r="W275" i="9"/>
  <c r="W276" i="9"/>
  <c r="W277" i="9"/>
  <c r="W278" i="9"/>
  <c r="W279" i="9"/>
  <c r="W280" i="9"/>
  <c r="W20" i="9"/>
  <c r="W281" i="9"/>
  <c r="W282" i="9"/>
  <c r="W283" i="9"/>
  <c r="W284" i="9"/>
  <c r="W285" i="9"/>
  <c r="W21" i="9"/>
  <c r="W286" i="9"/>
  <c r="W287" i="9"/>
  <c r="W288" i="9"/>
  <c r="W289" i="9"/>
  <c r="W290" i="9"/>
  <c r="W291" i="9"/>
  <c r="W292" i="9"/>
  <c r="W293" i="9"/>
  <c r="W294" i="9"/>
  <c r="W295" i="9"/>
  <c r="W296" i="9"/>
  <c r="W297" i="9"/>
  <c r="W22" i="9"/>
  <c r="W298" i="9"/>
  <c r="W299" i="9"/>
  <c r="W300" i="9"/>
  <c r="W301" i="9"/>
  <c r="W302" i="9"/>
  <c r="W303" i="9"/>
  <c r="W304" i="9"/>
  <c r="W305" i="9"/>
  <c r="W306" i="9"/>
  <c r="W307" i="9"/>
  <c r="W23" i="9"/>
  <c r="W308" i="9"/>
  <c r="W309" i="9"/>
  <c r="W310" i="9"/>
  <c r="W311" i="9"/>
  <c r="W312" i="9"/>
  <c r="W24" i="9"/>
  <c r="W313" i="9"/>
  <c r="W314" i="9"/>
  <c r="W315" i="9"/>
  <c r="W316" i="9"/>
  <c r="W317" i="9"/>
  <c r="W318" i="9"/>
  <c r="W25" i="9"/>
  <c r="W319" i="9"/>
  <c r="W320" i="9"/>
  <c r="W321" i="9"/>
  <c r="W322" i="9"/>
  <c r="W323" i="9"/>
  <c r="W324" i="9"/>
  <c r="W325" i="9"/>
  <c r="W326" i="9"/>
  <c r="W327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5" i="9"/>
  <c r="W346" i="9"/>
  <c r="W347" i="9"/>
  <c r="W26" i="9"/>
  <c r="W348" i="9"/>
  <c r="W349" i="9"/>
  <c r="W350" i="9"/>
  <c r="W351" i="9"/>
  <c r="W352" i="9"/>
  <c r="W353" i="9"/>
  <c r="W354" i="9"/>
  <c r="W27" i="9"/>
  <c r="W355" i="9"/>
  <c r="W356" i="9"/>
  <c r="W357" i="9"/>
  <c r="W358" i="9"/>
  <c r="W359" i="9"/>
  <c r="W360" i="9"/>
  <c r="W361" i="9"/>
  <c r="W362" i="9"/>
  <c r="W363" i="9"/>
  <c r="W364" i="9"/>
  <c r="W365" i="9"/>
  <c r="W366" i="9"/>
  <c r="W367" i="9"/>
  <c r="W368" i="9"/>
  <c r="W369" i="9"/>
  <c r="W370" i="9"/>
  <c r="W371" i="9"/>
  <c r="W372" i="9"/>
  <c r="W373" i="9"/>
  <c r="W28" i="9"/>
  <c r="W374" i="9"/>
  <c r="W375" i="9"/>
  <c r="W29" i="9"/>
  <c r="W376" i="9"/>
  <c r="W377" i="9"/>
  <c r="W378" i="9"/>
  <c r="W379" i="9"/>
  <c r="W380" i="9"/>
  <c r="W381" i="9"/>
  <c r="W382" i="9"/>
  <c r="W383" i="9"/>
  <c r="W384" i="9"/>
  <c r="W385" i="9"/>
  <c r="W386" i="9"/>
  <c r="W387" i="9"/>
  <c r="W388" i="9"/>
  <c r="W389" i="9"/>
  <c r="W390" i="9"/>
  <c r="W391" i="9"/>
  <c r="W392" i="9"/>
  <c r="W393" i="9"/>
  <c r="W394" i="9"/>
  <c r="W395" i="9"/>
  <c r="W30" i="9"/>
  <c r="W396" i="9"/>
  <c r="W397" i="9"/>
  <c r="W398" i="9"/>
  <c r="W399" i="9"/>
  <c r="W400" i="9"/>
  <c r="W31" i="9"/>
  <c r="W401" i="9"/>
  <c r="W402" i="9"/>
  <c r="W403" i="9"/>
  <c r="W404" i="9"/>
  <c r="W405" i="9"/>
  <c r="W406" i="9"/>
  <c r="W407" i="9"/>
  <c r="W408" i="9"/>
  <c r="W409" i="9"/>
  <c r="W410" i="9"/>
  <c r="W411" i="9"/>
  <c r="W412" i="9"/>
  <c r="W413" i="9"/>
  <c r="W414" i="9"/>
  <c r="W415" i="9"/>
  <c r="W416" i="9"/>
  <c r="W417" i="9"/>
  <c r="W418" i="9"/>
  <c r="W419" i="9"/>
  <c r="W420" i="9"/>
  <c r="W421" i="9"/>
  <c r="W422" i="9"/>
  <c r="W423" i="9"/>
  <c r="W424" i="9"/>
  <c r="W425" i="9"/>
  <c r="W426" i="9"/>
  <c r="W427" i="9"/>
  <c r="W428" i="9"/>
  <c r="W429" i="9"/>
  <c r="W430" i="9"/>
  <c r="W431" i="9"/>
  <c r="W432" i="9"/>
  <c r="W433" i="9"/>
  <c r="W434" i="9"/>
  <c r="W435" i="9"/>
  <c r="W436" i="9"/>
  <c r="W437" i="9"/>
  <c r="W438" i="9"/>
  <c r="W439" i="9"/>
  <c r="W440" i="9"/>
  <c r="W441" i="9"/>
  <c r="W442" i="9"/>
  <c r="W443" i="9"/>
  <c r="W444" i="9"/>
  <c r="W445" i="9"/>
  <c r="W446" i="9"/>
  <c r="W447" i="9"/>
  <c r="W448" i="9"/>
  <c r="W449" i="9"/>
  <c r="W450" i="9"/>
  <c r="W451" i="9"/>
  <c r="W452" i="9"/>
  <c r="W453" i="9"/>
  <c r="W454" i="9"/>
  <c r="W455" i="9"/>
  <c r="W456" i="9"/>
  <c r="W457" i="9"/>
  <c r="W458" i="9"/>
  <c r="W459" i="9"/>
  <c r="W460" i="9"/>
  <c r="W461" i="9"/>
  <c r="W462" i="9"/>
  <c r="W463" i="9"/>
  <c r="W464" i="9"/>
  <c r="W465" i="9"/>
  <c r="W466" i="9"/>
  <c r="W467" i="9"/>
  <c r="W468" i="9"/>
  <c r="W469" i="9"/>
  <c r="W470" i="9"/>
  <c r="W471" i="9"/>
  <c r="W472" i="9"/>
  <c r="W473" i="9"/>
  <c r="W474" i="9"/>
  <c r="W475" i="9"/>
  <c r="W476" i="9"/>
  <c r="W477" i="9"/>
  <c r="W478" i="9"/>
  <c r="W479" i="9"/>
  <c r="W480" i="9"/>
  <c r="W481" i="9"/>
  <c r="W482" i="9"/>
  <c r="W483" i="9"/>
  <c r="W484" i="9"/>
  <c r="W485" i="9"/>
  <c r="W486" i="9"/>
  <c r="W487" i="9"/>
  <c r="W488" i="9"/>
  <c r="W489" i="9"/>
  <c r="W490" i="9"/>
  <c r="W491" i="9"/>
  <c r="W492" i="9"/>
  <c r="W493" i="9"/>
  <c r="W494" i="9"/>
  <c r="W495" i="9"/>
  <c r="W496" i="9"/>
  <c r="W497" i="9"/>
  <c r="W498" i="9"/>
  <c r="W499" i="9"/>
  <c r="W500" i="9"/>
  <c r="W501" i="9"/>
  <c r="W502" i="9"/>
  <c r="W503" i="9"/>
  <c r="W504" i="9"/>
  <c r="W505" i="9"/>
  <c r="W506" i="9"/>
  <c r="W507" i="9"/>
  <c r="W508" i="9"/>
  <c r="W509" i="9"/>
  <c r="W510" i="9"/>
  <c r="W511" i="9"/>
  <c r="W512" i="9"/>
  <c r="W513" i="9"/>
  <c r="W514" i="9"/>
  <c r="W515" i="9"/>
  <c r="W516" i="9"/>
  <c r="W517" i="9"/>
  <c r="W518" i="9"/>
  <c r="W519" i="9"/>
  <c r="W520" i="9"/>
  <c r="W521" i="9"/>
  <c r="W522" i="9"/>
  <c r="W523" i="9"/>
  <c r="W524" i="9"/>
  <c r="W525" i="9"/>
  <c r="W526" i="9"/>
  <c r="W527" i="9"/>
  <c r="W528" i="9"/>
  <c r="W529" i="9"/>
  <c r="W530" i="9"/>
  <c r="W531" i="9"/>
  <c r="W532" i="9"/>
  <c r="W533" i="9"/>
  <c r="W534" i="9"/>
  <c r="W535" i="9"/>
  <c r="W536" i="9"/>
  <c r="W537" i="9"/>
  <c r="W538" i="9"/>
  <c r="W539" i="9"/>
  <c r="W540" i="9"/>
  <c r="W541" i="9"/>
  <c r="W542" i="9"/>
  <c r="W543" i="9"/>
  <c r="W544" i="9"/>
  <c r="W545" i="9"/>
  <c r="W546" i="9"/>
  <c r="W547" i="9"/>
  <c r="W548" i="9"/>
  <c r="W549" i="9"/>
  <c r="W550" i="9"/>
  <c r="W551" i="9"/>
  <c r="W552" i="9"/>
  <c r="W553" i="9"/>
  <c r="W554" i="9"/>
  <c r="W555" i="9"/>
  <c r="W556" i="9"/>
  <c r="W557" i="9"/>
  <c r="W558" i="9"/>
  <c r="W559" i="9"/>
  <c r="W560" i="9"/>
  <c r="W561" i="9"/>
  <c r="W562" i="9"/>
  <c r="W563" i="9"/>
  <c r="W564" i="9"/>
  <c r="W565" i="9"/>
  <c r="W566" i="9"/>
  <c r="W567" i="9"/>
  <c r="W568" i="9"/>
  <c r="W569" i="9"/>
  <c r="W570" i="9"/>
  <c r="W571" i="9"/>
  <c r="W572" i="9"/>
  <c r="W573" i="9"/>
  <c r="W574" i="9"/>
  <c r="W575" i="9"/>
  <c r="W576" i="9"/>
  <c r="W577" i="9"/>
  <c r="W578" i="9"/>
  <c r="W579" i="9"/>
  <c r="W580" i="9"/>
  <c r="W581" i="9"/>
  <c r="W582" i="9"/>
  <c r="W583" i="9"/>
  <c r="W584" i="9"/>
  <c r="W585" i="9"/>
  <c r="W586" i="9"/>
  <c r="W587" i="9"/>
  <c r="W588" i="9"/>
  <c r="W589" i="9"/>
  <c r="W590" i="9"/>
  <c r="W591" i="9"/>
  <c r="W592" i="9"/>
  <c r="W593" i="9"/>
  <c r="W594" i="9"/>
  <c r="W595" i="9"/>
  <c r="W596" i="9"/>
  <c r="W597" i="9"/>
  <c r="W598" i="9"/>
  <c r="W599" i="9"/>
  <c r="W600" i="9"/>
  <c r="W601" i="9"/>
  <c r="W602" i="9"/>
  <c r="W603" i="9"/>
  <c r="W604" i="9"/>
  <c r="W605" i="9"/>
  <c r="W606" i="9"/>
  <c r="W607" i="9"/>
  <c r="W608" i="9"/>
  <c r="W609" i="9"/>
  <c r="W610" i="9"/>
  <c r="W611" i="9"/>
  <c r="W612" i="9"/>
  <c r="W613" i="9"/>
  <c r="W614" i="9"/>
  <c r="W615" i="9"/>
  <c r="W616" i="9"/>
  <c r="W617" i="9"/>
  <c r="W618" i="9"/>
  <c r="W619" i="9"/>
  <c r="W620" i="9"/>
  <c r="W621" i="9"/>
  <c r="W622" i="9"/>
  <c r="W623" i="9"/>
  <c r="W624" i="9"/>
  <c r="W625" i="9"/>
  <c r="W626" i="9"/>
  <c r="W627" i="9"/>
  <c r="W628" i="9"/>
  <c r="W629" i="9"/>
  <c r="W630" i="9"/>
  <c r="W631" i="9"/>
  <c r="W632" i="9"/>
  <c r="W8" i="9"/>
  <c r="W633" i="9"/>
  <c r="W634" i="9"/>
  <c r="W635" i="9"/>
  <c r="W636" i="9"/>
  <c r="W637" i="9"/>
  <c r="W638" i="9"/>
  <c r="W639" i="9"/>
  <c r="W640" i="9"/>
  <c r="W641" i="9"/>
  <c r="W642" i="9"/>
  <c r="W643" i="9"/>
  <c r="W644" i="9"/>
  <c r="W645" i="9"/>
  <c r="W646" i="9"/>
  <c r="W647" i="9"/>
  <c r="W648" i="9"/>
  <c r="W649" i="9"/>
  <c r="W650" i="9"/>
  <c r="W651" i="9"/>
  <c r="W652" i="9"/>
  <c r="W653" i="9"/>
  <c r="W654" i="9"/>
  <c r="W655" i="9"/>
  <c r="W656" i="9"/>
  <c r="W657" i="9"/>
  <c r="W658" i="9"/>
  <c r="W659" i="9"/>
  <c r="W660" i="9"/>
  <c r="W661" i="9"/>
  <c r="W662" i="9"/>
  <c r="W663" i="9"/>
  <c r="W664" i="9"/>
  <c r="W665" i="9"/>
  <c r="W666" i="9"/>
  <c r="W667" i="9"/>
  <c r="W668" i="9"/>
  <c r="W669" i="9"/>
  <c r="W670" i="9"/>
  <c r="W671" i="9"/>
  <c r="W672" i="9"/>
  <c r="W673" i="9"/>
  <c r="W674" i="9"/>
  <c r="W675" i="9"/>
  <c r="W676" i="9"/>
  <c r="W677" i="9"/>
  <c r="W678" i="9"/>
  <c r="W679" i="9"/>
  <c r="W680" i="9"/>
  <c r="W681" i="9"/>
  <c r="W682" i="9"/>
  <c r="W683" i="9"/>
  <c r="W684" i="9"/>
  <c r="W685" i="9"/>
  <c r="W686" i="9"/>
  <c r="W687" i="9"/>
  <c r="W688" i="9"/>
  <c r="W689" i="9"/>
  <c r="W690" i="9"/>
  <c r="W691" i="9"/>
  <c r="W692" i="9"/>
  <c r="W693" i="9"/>
  <c r="W694" i="9"/>
  <c r="W695" i="9"/>
  <c r="W696" i="9"/>
  <c r="W697" i="9"/>
  <c r="W698" i="9"/>
  <c r="W699" i="9"/>
  <c r="W700" i="9"/>
  <c r="W701" i="9"/>
  <c r="W702" i="9"/>
  <c r="W703" i="9"/>
  <c r="W704" i="9"/>
  <c r="W705" i="9"/>
  <c r="W706" i="9"/>
  <c r="W707" i="9"/>
  <c r="W708" i="9"/>
  <c r="W709" i="9"/>
  <c r="W710" i="9"/>
  <c r="W711" i="9"/>
  <c r="W712" i="9"/>
  <c r="W713" i="9"/>
  <c r="W714" i="9"/>
  <c r="W715" i="9"/>
  <c r="W716" i="9"/>
  <c r="W717" i="9"/>
  <c r="W718" i="9"/>
  <c r="W719" i="9"/>
  <c r="W720" i="9"/>
  <c r="W721" i="9"/>
  <c r="W722" i="9"/>
  <c r="W723" i="9"/>
  <c r="W724" i="9"/>
  <c r="W725" i="9"/>
  <c r="W726" i="9"/>
  <c r="W727" i="9"/>
  <c r="W728" i="9"/>
  <c r="W729" i="9"/>
  <c r="W730" i="9"/>
  <c r="W731" i="9"/>
  <c r="W732" i="9"/>
  <c r="W733" i="9"/>
  <c r="W734" i="9"/>
  <c r="W735" i="9"/>
  <c r="W736" i="9"/>
  <c r="W737" i="9"/>
  <c r="W738" i="9"/>
  <c r="W739" i="9"/>
  <c r="W740" i="9"/>
  <c r="W741" i="9"/>
  <c r="W742" i="9"/>
  <c r="W743" i="9"/>
  <c r="W744" i="9"/>
  <c r="W745" i="9"/>
  <c r="W746" i="9"/>
  <c r="W747" i="9"/>
  <c r="W748" i="9"/>
  <c r="W749" i="9"/>
  <c r="W750" i="9"/>
  <c r="W751" i="9"/>
  <c r="W752" i="9"/>
  <c r="W753" i="9"/>
  <c r="W754" i="9"/>
  <c r="W755" i="9"/>
  <c r="W756" i="9"/>
  <c r="W757" i="9"/>
  <c r="W758" i="9"/>
  <c r="W759" i="9"/>
  <c r="W760" i="9"/>
  <c r="W761" i="9"/>
  <c r="W762" i="9"/>
  <c r="W763" i="9"/>
  <c r="W764" i="9"/>
  <c r="W765" i="9"/>
  <c r="W766" i="9"/>
  <c r="W767" i="9"/>
  <c r="W768" i="9"/>
  <c r="W769" i="9"/>
  <c r="W770" i="9"/>
  <c r="W771" i="9"/>
  <c r="W772" i="9"/>
  <c r="W773" i="9"/>
  <c r="W774" i="9"/>
  <c r="W775" i="9"/>
  <c r="W776" i="9"/>
  <c r="W777" i="9"/>
  <c r="W778" i="9"/>
  <c r="W779" i="9"/>
  <c r="W780" i="9"/>
  <c r="W781" i="9"/>
  <c r="W782" i="9"/>
  <c r="W783" i="9"/>
  <c r="W784" i="9"/>
  <c r="W785" i="9"/>
  <c r="W786" i="9"/>
  <c r="W787" i="9"/>
  <c r="W788" i="9"/>
  <c r="W789" i="9"/>
  <c r="W790" i="9"/>
  <c r="W791" i="9"/>
  <c r="W792" i="9"/>
  <c r="W793" i="9"/>
  <c r="W794" i="9"/>
  <c r="W795" i="9"/>
  <c r="W796" i="9"/>
  <c r="W797" i="9"/>
  <c r="W798" i="9"/>
  <c r="W799" i="9"/>
  <c r="W800" i="9"/>
  <c r="W801" i="9"/>
  <c r="W802" i="9"/>
  <c r="W803" i="9"/>
  <c r="W804" i="9"/>
  <c r="W805" i="9"/>
  <c r="W806" i="9"/>
  <c r="W807" i="9"/>
  <c r="W808" i="9"/>
  <c r="W809" i="9"/>
  <c r="W810" i="9"/>
  <c r="W811" i="9"/>
  <c r="W812" i="9"/>
  <c r="W813" i="9"/>
  <c r="W814" i="9"/>
  <c r="W815" i="9"/>
  <c r="W816" i="9"/>
  <c r="W817" i="9"/>
  <c r="W818" i="9"/>
  <c r="W819" i="9"/>
  <c r="W820" i="9"/>
  <c r="W821" i="9"/>
  <c r="W822" i="9"/>
  <c r="W823" i="9"/>
  <c r="W824" i="9"/>
  <c r="W825" i="9"/>
  <c r="W826" i="9"/>
  <c r="W827" i="9"/>
  <c r="W828" i="9"/>
  <c r="W829" i="9"/>
  <c r="W830" i="9"/>
  <c r="W831" i="9"/>
  <c r="W832" i="9"/>
  <c r="W833" i="9"/>
  <c r="W834" i="9"/>
  <c r="W835" i="9"/>
  <c r="W836" i="9"/>
  <c r="W837" i="9"/>
  <c r="W838" i="9"/>
  <c r="W839" i="9"/>
  <c r="W840" i="9"/>
  <c r="W841" i="9"/>
  <c r="W842" i="9"/>
  <c r="W843" i="9"/>
  <c r="W844" i="9"/>
  <c r="W845" i="9"/>
  <c r="W846" i="9"/>
  <c r="W847" i="9"/>
  <c r="W848" i="9"/>
  <c r="W849" i="9"/>
  <c r="W850" i="9"/>
  <c r="W851" i="9"/>
  <c r="W852" i="9"/>
  <c r="W853" i="9"/>
  <c r="W854" i="9"/>
  <c r="W855" i="9"/>
  <c r="W856" i="9"/>
  <c r="W857" i="9"/>
  <c r="W858" i="9"/>
  <c r="W859" i="9"/>
  <c r="W860" i="9"/>
  <c r="W861" i="9"/>
  <c r="W862" i="9"/>
  <c r="W863" i="9"/>
  <c r="W864" i="9"/>
  <c r="W865" i="9"/>
  <c r="W866" i="9"/>
  <c r="W867" i="9"/>
  <c r="W868" i="9"/>
  <c r="W869" i="9"/>
  <c r="W870" i="9"/>
  <c r="W871" i="9"/>
  <c r="W872" i="9"/>
  <c r="W873" i="9"/>
  <c r="W874" i="9"/>
  <c r="W875" i="9"/>
  <c r="W876" i="9"/>
  <c r="W877" i="9"/>
  <c r="W878" i="9"/>
  <c r="W879" i="9"/>
  <c r="W880" i="9"/>
  <c r="W881" i="9"/>
  <c r="W882" i="9"/>
  <c r="W883" i="9"/>
  <c r="W884" i="9"/>
  <c r="W885" i="9"/>
  <c r="W886" i="9"/>
  <c r="W887" i="9"/>
  <c r="W888" i="9"/>
  <c r="W889" i="9"/>
  <c r="W890" i="9"/>
  <c r="W891" i="9"/>
  <c r="W892" i="9"/>
  <c r="W893" i="9"/>
  <c r="W894" i="9"/>
  <c r="W895" i="9"/>
  <c r="W896" i="9"/>
  <c r="W897" i="9"/>
  <c r="W898" i="9"/>
  <c r="W899" i="9"/>
  <c r="W900" i="9"/>
  <c r="W901" i="9"/>
  <c r="W902" i="9"/>
  <c r="W903" i="9"/>
  <c r="W904" i="9"/>
  <c r="W905" i="9"/>
  <c r="W906" i="9"/>
  <c r="W907" i="9"/>
  <c r="W908" i="9"/>
  <c r="W909" i="9"/>
  <c r="W910" i="9"/>
  <c r="W911" i="9"/>
  <c r="W912" i="9"/>
  <c r="W913" i="9"/>
  <c r="W914" i="9"/>
  <c r="W915" i="9"/>
  <c r="W916" i="9"/>
  <c r="W917" i="9"/>
  <c r="W32" i="9"/>
  <c r="W918" i="9"/>
  <c r="W33" i="9"/>
  <c r="W919" i="9"/>
  <c r="W920" i="9"/>
  <c r="W921" i="9"/>
  <c r="W922" i="9"/>
  <c r="W923" i="9"/>
  <c r="W924" i="9"/>
  <c r="W925" i="9"/>
  <c r="W926" i="9"/>
  <c r="W927" i="9"/>
  <c r="W928" i="9"/>
  <c r="W929" i="9"/>
  <c r="W930" i="9"/>
  <c r="W931" i="9"/>
  <c r="W932" i="9"/>
  <c r="W933" i="9"/>
  <c r="W934" i="9"/>
  <c r="W935" i="9"/>
  <c r="W936" i="9"/>
  <c r="W937" i="9"/>
  <c r="W938" i="9"/>
  <c r="W939" i="9"/>
  <c r="W940" i="9"/>
  <c r="W941" i="9"/>
  <c r="W942" i="9"/>
  <c r="W943" i="9"/>
  <c r="W944" i="9"/>
  <c r="W945" i="9"/>
  <c r="W946" i="9"/>
  <c r="W947" i="9"/>
  <c r="W948" i="9"/>
  <c r="W949" i="9"/>
  <c r="W34" i="9"/>
  <c r="W950" i="9"/>
  <c r="W951" i="9"/>
  <c r="W952" i="9"/>
  <c r="W953" i="9"/>
  <c r="W954" i="9"/>
  <c r="W955" i="9"/>
  <c r="W956" i="9"/>
  <c r="W957" i="9"/>
  <c r="W958" i="9"/>
  <c r="W959" i="9"/>
  <c r="W960" i="9"/>
  <c r="W961" i="9"/>
  <c r="W962" i="9"/>
  <c r="W963" i="9"/>
  <c r="W964" i="9"/>
  <c r="W965" i="9"/>
  <c r="W966" i="9"/>
  <c r="W967" i="9"/>
  <c r="W968" i="9"/>
  <c r="W969" i="9"/>
  <c r="W970" i="9"/>
  <c r="W971" i="9"/>
  <c r="W972" i="9"/>
  <c r="W973" i="9"/>
  <c r="W974" i="9"/>
  <c r="W975" i="9"/>
  <c r="W976" i="9"/>
  <c r="W977" i="9"/>
  <c r="W978" i="9"/>
  <c r="W979" i="9"/>
  <c r="W980" i="9"/>
  <c r="W981" i="9"/>
  <c r="W982" i="9"/>
  <c r="W983" i="9"/>
  <c r="W984" i="9"/>
  <c r="W985" i="9"/>
  <c r="W986" i="9"/>
  <c r="W987" i="9"/>
  <c r="W988" i="9"/>
  <c r="W989" i="9"/>
  <c r="W990" i="9"/>
  <c r="W991" i="9"/>
  <c r="W992" i="9"/>
  <c r="W993" i="9"/>
  <c r="W994" i="9"/>
  <c r="W995" i="9"/>
  <c r="W996" i="9"/>
  <c r="W997" i="9"/>
  <c r="W998" i="9"/>
  <c r="W999" i="9"/>
  <c r="W1000" i="9"/>
  <c r="W1001" i="9"/>
  <c r="W1002" i="9"/>
  <c r="W1003" i="9"/>
  <c r="W1004" i="9"/>
  <c r="W1005" i="9"/>
  <c r="W1006" i="9"/>
  <c r="W1007" i="9"/>
  <c r="W1008" i="9"/>
  <c r="W1009" i="9"/>
  <c r="W1010" i="9"/>
  <c r="W1011" i="9"/>
  <c r="W1012" i="9"/>
  <c r="W1013" i="9"/>
  <c r="W1014" i="9"/>
  <c r="W1015" i="9"/>
  <c r="W1016" i="9"/>
  <c r="W1017" i="9"/>
  <c r="W1018" i="9"/>
  <c r="W1019" i="9"/>
  <c r="W1020" i="9"/>
  <c r="W1021" i="9"/>
  <c r="W1022" i="9"/>
  <c r="W1023" i="9"/>
  <c r="W1024" i="9"/>
  <c r="W1025" i="9"/>
  <c r="W1026" i="9"/>
  <c r="W1027" i="9"/>
  <c r="W1028" i="9"/>
  <c r="W1029" i="9"/>
  <c r="W1030" i="9"/>
  <c r="W1031" i="9"/>
  <c r="W1032" i="9"/>
  <c r="W1033" i="9"/>
  <c r="W1034" i="9"/>
  <c r="W1035" i="9"/>
  <c r="W1036" i="9"/>
  <c r="W1037" i="9"/>
  <c r="W1038" i="9"/>
  <c r="W1039" i="9"/>
  <c r="W1040" i="9"/>
  <c r="W1041" i="9"/>
  <c r="W1042" i="9"/>
  <c r="W1043" i="9"/>
  <c r="W1044" i="9"/>
  <c r="W1045" i="9"/>
  <c r="W1046" i="9"/>
  <c r="W1047" i="9"/>
  <c r="W1048" i="9"/>
  <c r="W1049" i="9"/>
  <c r="W1050" i="9"/>
  <c r="W1051" i="9"/>
  <c r="W1052" i="9"/>
  <c r="W1053" i="9"/>
  <c r="W1054" i="9"/>
  <c r="W1055" i="9"/>
  <c r="W1056" i="9"/>
  <c r="W1057" i="9"/>
  <c r="W1058" i="9"/>
  <c r="W1059" i="9"/>
  <c r="W1060" i="9"/>
  <c r="W1061" i="9"/>
  <c r="W1062" i="9"/>
  <c r="W1063" i="9"/>
  <c r="W1064" i="9"/>
  <c r="W1065" i="9"/>
  <c r="W1066" i="9"/>
  <c r="W1067" i="9"/>
  <c r="W1068" i="9"/>
  <c r="W1069" i="9"/>
  <c r="W1070" i="9"/>
  <c r="W1071" i="9"/>
  <c r="W1072" i="9"/>
  <c r="W1073" i="9"/>
  <c r="W1074" i="9"/>
  <c r="W1075" i="9"/>
  <c r="W1076" i="9"/>
  <c r="W36" i="9"/>
  <c r="W1077" i="9"/>
  <c r="W1078" i="9"/>
  <c r="W1079" i="9"/>
  <c r="W1080" i="9"/>
  <c r="W1081" i="9"/>
  <c r="W1082" i="9"/>
  <c r="W1083" i="9"/>
  <c r="W1084" i="9"/>
  <c r="W37" i="9"/>
  <c r="W1085" i="9"/>
  <c r="W1086" i="9"/>
  <c r="W1087" i="9"/>
  <c r="W1088" i="9"/>
  <c r="W1089" i="9"/>
  <c r="W1090" i="9"/>
  <c r="W1091" i="9"/>
  <c r="W1092" i="9"/>
  <c r="W1093" i="9"/>
  <c r="W38" i="9"/>
  <c r="W1094" i="9"/>
  <c r="W1095" i="9"/>
  <c r="W1096" i="9"/>
  <c r="W1097" i="9"/>
  <c r="W1098" i="9"/>
  <c r="W1099" i="9"/>
  <c r="W1100" i="9"/>
  <c r="W1101" i="9"/>
  <c r="W1102" i="9"/>
  <c r="W1103" i="9"/>
  <c r="W1104" i="9"/>
  <c r="W1105" i="9"/>
  <c r="W1106" i="9"/>
  <c r="W1107" i="9"/>
  <c r="W1108" i="9"/>
  <c r="W35" i="9"/>
  <c r="W1109" i="9"/>
  <c r="W1110" i="9"/>
  <c r="W1111" i="9"/>
  <c r="W1112" i="9"/>
  <c r="W1113" i="9"/>
  <c r="W1114" i="9"/>
  <c r="W1115" i="9"/>
  <c r="W1116" i="9"/>
  <c r="W1117" i="9"/>
  <c r="W1118" i="9"/>
  <c r="W1119" i="9"/>
  <c r="W1120" i="9"/>
  <c r="W1121" i="9"/>
  <c r="W1122" i="9"/>
  <c r="W1123" i="9"/>
  <c r="W1124" i="9"/>
  <c r="W1125" i="9"/>
  <c r="W1126" i="9"/>
  <c r="W1127" i="9"/>
  <c r="W1128" i="9"/>
  <c r="W1129" i="9"/>
  <c r="W1130" i="9"/>
  <c r="W1131" i="9"/>
  <c r="W1132" i="9"/>
  <c r="W1133" i="9"/>
  <c r="W1134" i="9"/>
  <c r="W1135" i="9"/>
  <c r="W1136" i="9"/>
  <c r="W1137" i="9"/>
  <c r="W1138" i="9"/>
  <c r="W1139" i="9"/>
  <c r="W1140" i="9"/>
  <c r="W1141" i="9"/>
  <c r="W1142" i="9"/>
  <c r="W1143" i="9"/>
  <c r="W1144" i="9"/>
  <c r="W1145" i="9"/>
  <c r="W1146" i="9"/>
  <c r="W1147" i="9"/>
  <c r="W1148" i="9"/>
  <c r="W1149" i="9"/>
  <c r="W1150" i="9"/>
  <c r="W1151" i="9"/>
  <c r="W1152" i="9"/>
  <c r="W1153" i="9"/>
  <c r="W1154" i="9"/>
  <c r="W1155" i="9"/>
  <c r="W1156" i="9"/>
  <c r="W1157" i="9"/>
  <c r="W1158" i="9"/>
  <c r="W1159" i="9"/>
  <c r="W1160" i="9"/>
  <c r="W1161" i="9"/>
  <c r="W1162" i="9"/>
  <c r="W1163" i="9"/>
  <c r="W1164" i="9"/>
  <c r="W1165" i="9"/>
  <c r="W1166" i="9"/>
  <c r="W1167" i="9"/>
  <c r="W1168" i="9"/>
  <c r="W1169" i="9"/>
  <c r="W1170" i="9"/>
  <c r="W1171" i="9"/>
  <c r="W1172" i="9"/>
  <c r="W1173" i="9"/>
  <c r="W1174" i="9"/>
  <c r="W1175" i="9"/>
  <c r="W1176" i="9"/>
  <c r="W1177" i="9"/>
  <c r="W1178" i="9"/>
  <c r="W1179" i="9"/>
  <c r="W1180" i="9"/>
  <c r="W1181" i="9"/>
  <c r="W1182" i="9"/>
  <c r="W1183" i="9"/>
  <c r="W1184" i="9"/>
  <c r="W1185" i="9"/>
  <c r="W1186" i="9"/>
  <c r="W1187" i="9"/>
  <c r="W1188" i="9"/>
  <c r="W1189" i="9"/>
  <c r="W1190" i="9"/>
  <c r="W1191" i="9"/>
  <c r="W1192" i="9"/>
  <c r="W1193" i="9"/>
  <c r="W1194" i="9"/>
  <c r="W1195" i="9"/>
  <c r="W1196" i="9"/>
  <c r="W1197" i="9"/>
  <c r="W1198" i="9"/>
  <c r="W1199" i="9"/>
  <c r="W1200" i="9"/>
  <c r="W1201" i="9"/>
  <c r="W1202" i="9"/>
  <c r="W1203" i="9"/>
  <c r="W1204" i="9"/>
  <c r="W1205" i="9"/>
  <c r="W1206" i="9"/>
  <c r="W1207" i="9"/>
  <c r="W1208" i="9"/>
  <c r="W1209" i="9"/>
  <c r="W1210" i="9"/>
  <c r="W1211" i="9"/>
  <c r="W1212" i="9"/>
  <c r="W1213" i="9"/>
  <c r="W1214" i="9"/>
  <c r="W1215" i="9"/>
  <c r="W1216" i="9"/>
  <c r="W1217" i="9"/>
  <c r="W1218" i="9"/>
  <c r="W1219" i="9"/>
  <c r="W1220" i="9"/>
  <c r="W1221" i="9"/>
  <c r="W1222" i="9"/>
  <c r="W1223" i="9"/>
  <c r="W1224" i="9"/>
  <c r="W1225" i="9"/>
  <c r="W1226" i="9"/>
  <c r="W1227" i="9"/>
  <c r="W1228" i="9"/>
  <c r="W1229" i="9"/>
  <c r="W1230" i="9"/>
  <c r="W1231" i="9"/>
  <c r="W1232" i="9"/>
  <c r="W1233" i="9"/>
  <c r="W1234" i="9"/>
  <c r="W1235" i="9"/>
  <c r="W1236" i="9"/>
  <c r="W1237" i="9"/>
  <c r="W5" i="9"/>
  <c r="W1238" i="9"/>
  <c r="W1239" i="9"/>
  <c r="W1240" i="9"/>
  <c r="W1241" i="9"/>
  <c r="W1242" i="9"/>
  <c r="W1243" i="9"/>
  <c r="W1244" i="9"/>
  <c r="W1245" i="9"/>
  <c r="W1246" i="9"/>
  <c r="W1247" i="9"/>
  <c r="W1248" i="9"/>
  <c r="W1249" i="9"/>
  <c r="W1250" i="9"/>
  <c r="W1251" i="9"/>
  <c r="W1252" i="9"/>
  <c r="W1253" i="9"/>
  <c r="W1254" i="9"/>
  <c r="W1255" i="9"/>
  <c r="W1256" i="9"/>
  <c r="W1257" i="9"/>
  <c r="W1258" i="9"/>
  <c r="W1259" i="9"/>
  <c r="W1260" i="9"/>
  <c r="W1261" i="9"/>
  <c r="W1262" i="9"/>
  <c r="W1263" i="9"/>
  <c r="W1264" i="9"/>
  <c r="W1265" i="9"/>
  <c r="W1266" i="9"/>
  <c r="W1267" i="9"/>
  <c r="W1268" i="9"/>
  <c r="W1269" i="9"/>
  <c r="W1270" i="9"/>
  <c r="W1271" i="9"/>
  <c r="W1272" i="9"/>
  <c r="W1273" i="9"/>
  <c r="W1274" i="9"/>
  <c r="W1275" i="9"/>
  <c r="W1276" i="9"/>
  <c r="W1277" i="9"/>
  <c r="W1278" i="9"/>
  <c r="W1279" i="9"/>
  <c r="W1280" i="9"/>
  <c r="W1281" i="9"/>
  <c r="W1282" i="9"/>
  <c r="W1283" i="9"/>
  <c r="W1284" i="9"/>
  <c r="W1285" i="9"/>
  <c r="W1286" i="9"/>
  <c r="W1287" i="9"/>
  <c r="W1288" i="9"/>
  <c r="W1289" i="9"/>
  <c r="W1290" i="9"/>
  <c r="W1291" i="9"/>
  <c r="W1292" i="9"/>
  <c r="W1293" i="9"/>
  <c r="W1294" i="9"/>
  <c r="W1295" i="9"/>
  <c r="W1296" i="9"/>
  <c r="W1297" i="9"/>
  <c r="W1298" i="9"/>
  <c r="W1299" i="9"/>
  <c r="W1300" i="9"/>
  <c r="W1301" i="9"/>
  <c r="W1302" i="9"/>
  <c r="W1303" i="9"/>
  <c r="W1304" i="9"/>
  <c r="W1305" i="9"/>
  <c r="W1306" i="9"/>
  <c r="W1307" i="9"/>
  <c r="W1308" i="9"/>
  <c r="W1309" i="9"/>
  <c r="W1310" i="9"/>
  <c r="W1311" i="9"/>
  <c r="W1312" i="9"/>
  <c r="W1313" i="9"/>
  <c r="W1314" i="9"/>
  <c r="W1315" i="9"/>
  <c r="W1316" i="9"/>
  <c r="W1317" i="9"/>
  <c r="W1318" i="9"/>
  <c r="W1319" i="9"/>
  <c r="W1320" i="9"/>
  <c r="W1321" i="9"/>
  <c r="W1322" i="9"/>
  <c r="W1323" i="9"/>
  <c r="W1324" i="9"/>
  <c r="W1325" i="9"/>
  <c r="W1326" i="9"/>
  <c r="W1327" i="9"/>
  <c r="W1328" i="9"/>
  <c r="W1329" i="9"/>
  <c r="W1330" i="9"/>
  <c r="W1331" i="9"/>
  <c r="W1332" i="9"/>
  <c r="W1333" i="9"/>
  <c r="W1334" i="9"/>
  <c r="W1335" i="9"/>
  <c r="W1336" i="9"/>
  <c r="W1337" i="9"/>
  <c r="W1338" i="9"/>
  <c r="W1339" i="9"/>
  <c r="W1340" i="9"/>
  <c r="W1341" i="9"/>
  <c r="W1342" i="9"/>
  <c r="W1343" i="9"/>
  <c r="W1344" i="9"/>
  <c r="W1345" i="9"/>
  <c r="W1346" i="9"/>
  <c r="W1347" i="9"/>
  <c r="W1348" i="9"/>
  <c r="W1349" i="9"/>
  <c r="W1350" i="9"/>
  <c r="W1351" i="9"/>
  <c r="W1352" i="9"/>
  <c r="W1353" i="9"/>
  <c r="W1354" i="9"/>
  <c r="W1355" i="9"/>
  <c r="W1356" i="9"/>
  <c r="W1357" i="9"/>
  <c r="W1358" i="9"/>
  <c r="W1359" i="9"/>
  <c r="W1360" i="9"/>
  <c r="W1361" i="9"/>
  <c r="W1362" i="9"/>
  <c r="W1363" i="9"/>
  <c r="W1364" i="9"/>
  <c r="W1365" i="9"/>
  <c r="W1366" i="9"/>
  <c r="W1367" i="9"/>
  <c r="W1368" i="9"/>
  <c r="W1369" i="9"/>
  <c r="W1370" i="9"/>
  <c r="W1371" i="9"/>
  <c r="W1372" i="9"/>
  <c r="W1373" i="9"/>
  <c r="W1374" i="9"/>
  <c r="W1375" i="9"/>
  <c r="W1376" i="9"/>
  <c r="W1377" i="9"/>
  <c r="W1378" i="9"/>
  <c r="W1379" i="9"/>
  <c r="W1380" i="9"/>
  <c r="W1381" i="9"/>
  <c r="W1382" i="9"/>
  <c r="W1383" i="9"/>
  <c r="W1384" i="9"/>
  <c r="W1385" i="9"/>
  <c r="W1386" i="9"/>
  <c r="W1387" i="9"/>
  <c r="W1388" i="9"/>
  <c r="W1389" i="9"/>
  <c r="W1390" i="9"/>
  <c r="W1391" i="9"/>
  <c r="W1392" i="9"/>
  <c r="W1393" i="9"/>
  <c r="W1394" i="9"/>
  <c r="W1395" i="9"/>
  <c r="W1396" i="9"/>
  <c r="W1397" i="9"/>
  <c r="W1398" i="9"/>
  <c r="W1399" i="9"/>
  <c r="W1400" i="9"/>
  <c r="W1401" i="9"/>
  <c r="W1402" i="9"/>
  <c r="W1403" i="9"/>
  <c r="W1404" i="9"/>
  <c r="W1405" i="9"/>
  <c r="W1406" i="9"/>
  <c r="W1407" i="9"/>
  <c r="W1408" i="9"/>
  <c r="W1409" i="9"/>
  <c r="W1410" i="9"/>
  <c r="W1411" i="9"/>
  <c r="W1412" i="9"/>
  <c r="W1413" i="9"/>
  <c r="W1414" i="9"/>
  <c r="W1415" i="9"/>
  <c r="W1416" i="9"/>
  <c r="W1417" i="9"/>
  <c r="W1418" i="9"/>
  <c r="W1419" i="9"/>
  <c r="W1420" i="9"/>
  <c r="W1421" i="9"/>
  <c r="W1422" i="9"/>
  <c r="W1423" i="9"/>
  <c r="W1424" i="9"/>
  <c r="W1425" i="9"/>
  <c r="W1426" i="9"/>
  <c r="W1427" i="9"/>
  <c r="W1428" i="9"/>
  <c r="W1429" i="9"/>
  <c r="W1430" i="9"/>
  <c r="W1431" i="9"/>
  <c r="W1432" i="9"/>
  <c r="W1433" i="9"/>
  <c r="W1434" i="9"/>
  <c r="W1435" i="9"/>
  <c r="W1436" i="9"/>
  <c r="W1437" i="9"/>
  <c r="W1438" i="9"/>
  <c r="W1439" i="9"/>
  <c r="W1440" i="9"/>
  <c r="X39" i="9"/>
  <c r="X40" i="9"/>
  <c r="X41" i="9"/>
  <c r="X42" i="9"/>
  <c r="X43" i="9"/>
  <c r="X2" i="9"/>
  <c r="X44" i="9"/>
  <c r="X45" i="9"/>
  <c r="X46" i="9"/>
  <c r="X47" i="9"/>
  <c r="X3" i="9"/>
  <c r="X48" i="9"/>
  <c r="X49" i="9"/>
  <c r="X50" i="9"/>
  <c r="X4" i="9"/>
  <c r="X51" i="9"/>
  <c r="X52" i="9"/>
  <c r="X53" i="9"/>
  <c r="X54" i="9"/>
  <c r="X55" i="9"/>
  <c r="X56" i="9"/>
  <c r="X57" i="9"/>
  <c r="X58" i="9"/>
  <c r="X6" i="9"/>
  <c r="X59" i="9"/>
  <c r="X60" i="9"/>
  <c r="X61" i="9"/>
  <c r="X62" i="9"/>
  <c r="X63" i="9"/>
  <c r="X64" i="9"/>
  <c r="X65" i="9"/>
  <c r="X7" i="9"/>
  <c r="X66" i="9"/>
  <c r="X67" i="9"/>
  <c r="X68" i="9"/>
  <c r="X69" i="9"/>
  <c r="X70" i="9"/>
  <c r="X71" i="9"/>
  <c r="X72" i="9"/>
  <c r="X73" i="9"/>
  <c r="X74" i="9"/>
  <c r="X9" i="9"/>
  <c r="X75" i="9"/>
  <c r="X76" i="9"/>
  <c r="X77" i="9"/>
  <c r="X78" i="9"/>
  <c r="X79" i="9"/>
  <c r="X10" i="9"/>
  <c r="X80" i="9"/>
  <c r="X81" i="9"/>
  <c r="X82" i="9"/>
  <c r="X83" i="9"/>
  <c r="X84" i="9"/>
  <c r="X85" i="9"/>
  <c r="X86" i="9"/>
  <c r="X87" i="9"/>
  <c r="X88" i="9"/>
  <c r="X89" i="9"/>
  <c r="X90" i="9"/>
  <c r="X91" i="9"/>
  <c r="X92" i="9"/>
  <c r="X93" i="9"/>
  <c r="X94" i="9"/>
  <c r="X95" i="9"/>
  <c r="X96" i="9"/>
  <c r="X97" i="9"/>
  <c r="X98" i="9"/>
  <c r="X99" i="9"/>
  <c r="X100" i="9"/>
  <c r="X101" i="9"/>
  <c r="X102" i="9"/>
  <c r="X103" i="9"/>
  <c r="X104" i="9"/>
  <c r="X105" i="9"/>
  <c r="X106" i="9"/>
  <c r="X107" i="9"/>
  <c r="X108" i="9"/>
  <c r="X109" i="9"/>
  <c r="X110" i="9"/>
  <c r="X111" i="9"/>
  <c r="X112" i="9"/>
  <c r="X113" i="9"/>
  <c r="X114" i="9"/>
  <c r="X115" i="9"/>
  <c r="X116" i="9"/>
  <c r="X117" i="9"/>
  <c r="X118" i="9"/>
  <c r="X119" i="9"/>
  <c r="X120" i="9"/>
  <c r="X121" i="9"/>
  <c r="X122" i="9"/>
  <c r="X123" i="9"/>
  <c r="X124" i="9"/>
  <c r="X125" i="9"/>
  <c r="X126" i="9"/>
  <c r="X127" i="9"/>
  <c r="X128" i="9"/>
  <c r="X129" i="9"/>
  <c r="X130" i="9"/>
  <c r="X131" i="9"/>
  <c r="X132" i="9"/>
  <c r="X133" i="9"/>
  <c r="X134" i="9"/>
  <c r="X135" i="9"/>
  <c r="X136" i="9"/>
  <c r="X137" i="9"/>
  <c r="X138" i="9"/>
  <c r="X139" i="9"/>
  <c r="X140" i="9"/>
  <c r="X141" i="9"/>
  <c r="X142" i="9"/>
  <c r="X143" i="9"/>
  <c r="X144" i="9"/>
  <c r="X145" i="9"/>
  <c r="X146" i="9"/>
  <c r="X147" i="9"/>
  <c r="X148" i="9"/>
  <c r="X149" i="9"/>
  <c r="X150" i="9"/>
  <c r="X151" i="9"/>
  <c r="X152" i="9"/>
  <c r="X153" i="9"/>
  <c r="X154" i="9"/>
  <c r="X155" i="9"/>
  <c r="X156" i="9"/>
  <c r="X157" i="9"/>
  <c r="X158" i="9"/>
  <c r="X159" i="9"/>
  <c r="X160" i="9"/>
  <c r="X161" i="9"/>
  <c r="X162" i="9"/>
  <c r="X163" i="9"/>
  <c r="X164" i="9"/>
  <c r="X165" i="9"/>
  <c r="X166" i="9"/>
  <c r="X167" i="9"/>
  <c r="X168" i="9"/>
  <c r="X169" i="9"/>
  <c r="X170" i="9"/>
  <c r="X171" i="9"/>
  <c r="X172" i="9"/>
  <c r="X173" i="9"/>
  <c r="X174" i="9"/>
  <c r="X175" i="9"/>
  <c r="X176" i="9"/>
  <c r="X177" i="9"/>
  <c r="X178" i="9"/>
  <c r="X179" i="9"/>
  <c r="X180" i="9"/>
  <c r="X181" i="9"/>
  <c r="X182" i="9"/>
  <c r="X183" i="9"/>
  <c r="X184" i="9"/>
  <c r="X185" i="9"/>
  <c r="X186" i="9"/>
  <c r="X187" i="9"/>
  <c r="X188" i="9"/>
  <c r="X189" i="9"/>
  <c r="X190" i="9"/>
  <c r="X191" i="9"/>
  <c r="X192" i="9"/>
  <c r="X193" i="9"/>
  <c r="X194" i="9"/>
  <c r="X195" i="9"/>
  <c r="X196" i="9"/>
  <c r="X197" i="9"/>
  <c r="X198" i="9"/>
  <c r="X199" i="9"/>
  <c r="X200" i="9"/>
  <c r="X201" i="9"/>
  <c r="X202" i="9"/>
  <c r="X17" i="9"/>
  <c r="X203" i="9"/>
  <c r="X204" i="9"/>
  <c r="X11" i="9"/>
  <c r="X205" i="9"/>
  <c r="X206" i="9"/>
  <c r="X207" i="9"/>
  <c r="X12" i="9"/>
  <c r="X208" i="9"/>
  <c r="X209" i="9"/>
  <c r="X13" i="9"/>
  <c r="X210" i="9"/>
  <c r="X211" i="9"/>
  <c r="X212" i="9"/>
  <c r="X213" i="9"/>
  <c r="X214" i="9"/>
  <c r="X215" i="9"/>
  <c r="X216" i="9"/>
  <c r="X217" i="9"/>
  <c r="X218" i="9"/>
  <c r="X219" i="9"/>
  <c r="X220" i="9"/>
  <c r="X221" i="9"/>
  <c r="X222" i="9"/>
  <c r="X223" i="9"/>
  <c r="X224" i="9"/>
  <c r="X225" i="9"/>
  <c r="X226" i="9"/>
  <c r="X227" i="9"/>
  <c r="X228" i="9"/>
  <c r="X229" i="9"/>
  <c r="X230" i="9"/>
  <c r="X231" i="9"/>
  <c r="X232" i="9"/>
  <c r="X233" i="9"/>
  <c r="X234" i="9"/>
  <c r="X14" i="9"/>
  <c r="X15" i="9"/>
  <c r="X235" i="9"/>
  <c r="X236" i="9"/>
  <c r="X237" i="9"/>
  <c r="X238" i="9"/>
  <c r="X239" i="9"/>
  <c r="X240" i="9"/>
  <c r="X241" i="9"/>
  <c r="X242" i="9"/>
  <c r="X243" i="9"/>
  <c r="X244" i="9"/>
  <c r="X245" i="9"/>
  <c r="X246" i="9"/>
  <c r="X16" i="9"/>
  <c r="X247" i="9"/>
  <c r="X248" i="9"/>
  <c r="X18" i="9"/>
  <c r="X249" i="9"/>
  <c r="X250" i="9"/>
  <c r="X251" i="9"/>
  <c r="X252" i="9"/>
  <c r="X253" i="9"/>
  <c r="X254" i="9"/>
  <c r="X255" i="9"/>
  <c r="X256" i="9"/>
  <c r="X257" i="9"/>
  <c r="X19" i="9"/>
  <c r="X258" i="9"/>
  <c r="X259" i="9"/>
  <c r="X260" i="9"/>
  <c r="X261" i="9"/>
  <c r="X262" i="9"/>
  <c r="X263" i="9"/>
  <c r="X264" i="9"/>
  <c r="X265" i="9"/>
  <c r="X266" i="9"/>
  <c r="X267" i="9"/>
  <c r="X268" i="9"/>
  <c r="X269" i="9"/>
  <c r="X270" i="9"/>
  <c r="X271" i="9"/>
  <c r="X272" i="9"/>
  <c r="X273" i="9"/>
  <c r="X274" i="9"/>
  <c r="X275" i="9"/>
  <c r="X276" i="9"/>
  <c r="X277" i="9"/>
  <c r="X278" i="9"/>
  <c r="X279" i="9"/>
  <c r="X280" i="9"/>
  <c r="X20" i="9"/>
  <c r="X281" i="9"/>
  <c r="X282" i="9"/>
  <c r="X283" i="9"/>
  <c r="X284" i="9"/>
  <c r="X285" i="9"/>
  <c r="X21" i="9"/>
  <c r="X286" i="9"/>
  <c r="X287" i="9"/>
  <c r="X288" i="9"/>
  <c r="X289" i="9"/>
  <c r="X290" i="9"/>
  <c r="X291" i="9"/>
  <c r="X292" i="9"/>
  <c r="X293" i="9"/>
  <c r="X294" i="9"/>
  <c r="X295" i="9"/>
  <c r="X296" i="9"/>
  <c r="X297" i="9"/>
  <c r="X22" i="9"/>
  <c r="X298" i="9"/>
  <c r="X299" i="9"/>
  <c r="X300" i="9"/>
  <c r="X301" i="9"/>
  <c r="X302" i="9"/>
  <c r="X303" i="9"/>
  <c r="X304" i="9"/>
  <c r="X305" i="9"/>
  <c r="X306" i="9"/>
  <c r="X307" i="9"/>
  <c r="X23" i="9"/>
  <c r="X308" i="9"/>
  <c r="X309" i="9"/>
  <c r="X310" i="9"/>
  <c r="X311" i="9"/>
  <c r="X312" i="9"/>
  <c r="X24" i="9"/>
  <c r="X313" i="9"/>
  <c r="X314" i="9"/>
  <c r="X315" i="9"/>
  <c r="X316" i="9"/>
  <c r="X317" i="9"/>
  <c r="X318" i="9"/>
  <c r="X25" i="9"/>
  <c r="X319" i="9"/>
  <c r="X320" i="9"/>
  <c r="X321" i="9"/>
  <c r="X322" i="9"/>
  <c r="X323" i="9"/>
  <c r="X324" i="9"/>
  <c r="X325" i="9"/>
  <c r="X326" i="9"/>
  <c r="X327" i="9"/>
  <c r="X328" i="9"/>
  <c r="X329" i="9"/>
  <c r="X330" i="9"/>
  <c r="X331" i="9"/>
  <c r="X332" i="9"/>
  <c r="X333" i="9"/>
  <c r="X334" i="9"/>
  <c r="X335" i="9"/>
  <c r="X336" i="9"/>
  <c r="X337" i="9"/>
  <c r="X338" i="9"/>
  <c r="X339" i="9"/>
  <c r="X340" i="9"/>
  <c r="X341" i="9"/>
  <c r="X342" i="9"/>
  <c r="X343" i="9"/>
  <c r="X344" i="9"/>
  <c r="X345" i="9"/>
  <c r="X346" i="9"/>
  <c r="X347" i="9"/>
  <c r="X26" i="9"/>
  <c r="X348" i="9"/>
  <c r="X349" i="9"/>
  <c r="X350" i="9"/>
  <c r="X351" i="9"/>
  <c r="X352" i="9"/>
  <c r="X353" i="9"/>
  <c r="X354" i="9"/>
  <c r="X27" i="9"/>
  <c r="X355" i="9"/>
  <c r="X356" i="9"/>
  <c r="X357" i="9"/>
  <c r="X358" i="9"/>
  <c r="X359" i="9"/>
  <c r="X360" i="9"/>
  <c r="X361" i="9"/>
  <c r="X362" i="9"/>
  <c r="X363" i="9"/>
  <c r="X364" i="9"/>
  <c r="X365" i="9"/>
  <c r="X366" i="9"/>
  <c r="X367" i="9"/>
  <c r="X368" i="9"/>
  <c r="X369" i="9"/>
  <c r="X370" i="9"/>
  <c r="X371" i="9"/>
  <c r="X372" i="9"/>
  <c r="X373" i="9"/>
  <c r="X28" i="9"/>
  <c r="X374" i="9"/>
  <c r="X375" i="9"/>
  <c r="X29" i="9"/>
  <c r="X376" i="9"/>
  <c r="X377" i="9"/>
  <c r="X378" i="9"/>
  <c r="X379" i="9"/>
  <c r="X380" i="9"/>
  <c r="X381" i="9"/>
  <c r="X382" i="9"/>
  <c r="X383" i="9"/>
  <c r="X384" i="9"/>
  <c r="X385" i="9"/>
  <c r="X386" i="9"/>
  <c r="X387" i="9"/>
  <c r="X388" i="9"/>
  <c r="X389" i="9"/>
  <c r="X390" i="9"/>
  <c r="X391" i="9"/>
  <c r="X392" i="9"/>
  <c r="X393" i="9"/>
  <c r="X394" i="9"/>
  <c r="X395" i="9"/>
  <c r="X30" i="9"/>
  <c r="X396" i="9"/>
  <c r="X397" i="9"/>
  <c r="X398" i="9"/>
  <c r="X399" i="9"/>
  <c r="X400" i="9"/>
  <c r="X31" i="9"/>
  <c r="X401" i="9"/>
  <c r="X402" i="9"/>
  <c r="X403" i="9"/>
  <c r="X404" i="9"/>
  <c r="X405" i="9"/>
  <c r="X406" i="9"/>
  <c r="X407" i="9"/>
  <c r="X408" i="9"/>
  <c r="X409" i="9"/>
  <c r="X410" i="9"/>
  <c r="X411" i="9"/>
  <c r="X412" i="9"/>
  <c r="X413" i="9"/>
  <c r="X414" i="9"/>
  <c r="X415" i="9"/>
  <c r="X416" i="9"/>
  <c r="X417" i="9"/>
  <c r="X418" i="9"/>
  <c r="X419" i="9"/>
  <c r="X420" i="9"/>
  <c r="X421" i="9"/>
  <c r="X422" i="9"/>
  <c r="X423" i="9"/>
  <c r="X424" i="9"/>
  <c r="X425" i="9"/>
  <c r="X426" i="9"/>
  <c r="X427" i="9"/>
  <c r="X428" i="9"/>
  <c r="X429" i="9"/>
  <c r="X430" i="9"/>
  <c r="X431" i="9"/>
  <c r="X432" i="9"/>
  <c r="X433" i="9"/>
  <c r="X434" i="9"/>
  <c r="X435" i="9"/>
  <c r="X436" i="9"/>
  <c r="X437" i="9"/>
  <c r="X438" i="9"/>
  <c r="X439" i="9"/>
  <c r="X440" i="9"/>
  <c r="X441" i="9"/>
  <c r="X442" i="9"/>
  <c r="X443" i="9"/>
  <c r="X444" i="9"/>
  <c r="X445" i="9"/>
  <c r="X446" i="9"/>
  <c r="X447" i="9"/>
  <c r="X448" i="9"/>
  <c r="X449" i="9"/>
  <c r="X450" i="9"/>
  <c r="X451" i="9"/>
  <c r="X452" i="9"/>
  <c r="X453" i="9"/>
  <c r="X454" i="9"/>
  <c r="X455" i="9"/>
  <c r="X456" i="9"/>
  <c r="X457" i="9"/>
  <c r="X458" i="9"/>
  <c r="X459" i="9"/>
  <c r="X460" i="9"/>
  <c r="X461" i="9"/>
  <c r="X462" i="9"/>
  <c r="X463" i="9"/>
  <c r="X464" i="9"/>
  <c r="X465" i="9"/>
  <c r="X466" i="9"/>
  <c r="X467" i="9"/>
  <c r="X468" i="9"/>
  <c r="X469" i="9"/>
  <c r="X470" i="9"/>
  <c r="X471" i="9"/>
  <c r="X472" i="9"/>
  <c r="X473" i="9"/>
  <c r="X474" i="9"/>
  <c r="X475" i="9"/>
  <c r="X476" i="9"/>
  <c r="X477" i="9"/>
  <c r="X478" i="9"/>
  <c r="X479" i="9"/>
  <c r="X480" i="9"/>
  <c r="X481" i="9"/>
  <c r="X482" i="9"/>
  <c r="X483" i="9"/>
  <c r="X484" i="9"/>
  <c r="X485" i="9"/>
  <c r="X486" i="9"/>
  <c r="X487" i="9"/>
  <c r="X488" i="9"/>
  <c r="X489" i="9"/>
  <c r="X490" i="9"/>
  <c r="X491" i="9"/>
  <c r="X492" i="9"/>
  <c r="X493" i="9"/>
  <c r="X494" i="9"/>
  <c r="X495" i="9"/>
  <c r="X496" i="9"/>
  <c r="X497" i="9"/>
  <c r="X498" i="9"/>
  <c r="X499" i="9"/>
  <c r="X500" i="9"/>
  <c r="X501" i="9"/>
  <c r="X502" i="9"/>
  <c r="X503" i="9"/>
  <c r="X504" i="9"/>
  <c r="X505" i="9"/>
  <c r="X506" i="9"/>
  <c r="X507" i="9"/>
  <c r="X508" i="9"/>
  <c r="X509" i="9"/>
  <c r="X510" i="9"/>
  <c r="X511" i="9"/>
  <c r="X512" i="9"/>
  <c r="X513" i="9"/>
  <c r="X514" i="9"/>
  <c r="X515" i="9"/>
  <c r="X516" i="9"/>
  <c r="X517" i="9"/>
  <c r="X518" i="9"/>
  <c r="X519" i="9"/>
  <c r="X520" i="9"/>
  <c r="X521" i="9"/>
  <c r="X522" i="9"/>
  <c r="X523" i="9"/>
  <c r="X524" i="9"/>
  <c r="X525" i="9"/>
  <c r="X526" i="9"/>
  <c r="X527" i="9"/>
  <c r="X528" i="9"/>
  <c r="X529" i="9"/>
  <c r="X530" i="9"/>
  <c r="X531" i="9"/>
  <c r="X532" i="9"/>
  <c r="X533" i="9"/>
  <c r="X534" i="9"/>
  <c r="X535" i="9"/>
  <c r="X536" i="9"/>
  <c r="X537" i="9"/>
  <c r="X538" i="9"/>
  <c r="X539" i="9"/>
  <c r="X540" i="9"/>
  <c r="X541" i="9"/>
  <c r="X542" i="9"/>
  <c r="X543" i="9"/>
  <c r="X544" i="9"/>
  <c r="X545" i="9"/>
  <c r="X546" i="9"/>
  <c r="X547" i="9"/>
  <c r="X548" i="9"/>
  <c r="X549" i="9"/>
  <c r="X550" i="9"/>
  <c r="X551" i="9"/>
  <c r="X552" i="9"/>
  <c r="X553" i="9"/>
  <c r="X554" i="9"/>
  <c r="X555" i="9"/>
  <c r="X556" i="9"/>
  <c r="X557" i="9"/>
  <c r="X558" i="9"/>
  <c r="X559" i="9"/>
  <c r="X560" i="9"/>
  <c r="X561" i="9"/>
  <c r="X562" i="9"/>
  <c r="X563" i="9"/>
  <c r="X564" i="9"/>
  <c r="X565" i="9"/>
  <c r="X566" i="9"/>
  <c r="X567" i="9"/>
  <c r="X568" i="9"/>
  <c r="X569" i="9"/>
  <c r="X570" i="9"/>
  <c r="X571" i="9"/>
  <c r="X572" i="9"/>
  <c r="X573" i="9"/>
  <c r="X574" i="9"/>
  <c r="X575" i="9"/>
  <c r="X576" i="9"/>
  <c r="X577" i="9"/>
  <c r="X578" i="9"/>
  <c r="X579" i="9"/>
  <c r="X580" i="9"/>
  <c r="X581" i="9"/>
  <c r="X582" i="9"/>
  <c r="X583" i="9"/>
  <c r="X584" i="9"/>
  <c r="X585" i="9"/>
  <c r="X586" i="9"/>
  <c r="X587" i="9"/>
  <c r="X588" i="9"/>
  <c r="X589" i="9"/>
  <c r="X590" i="9"/>
  <c r="X591" i="9"/>
  <c r="X592" i="9"/>
  <c r="X593" i="9"/>
  <c r="X594" i="9"/>
  <c r="X595" i="9"/>
  <c r="X596" i="9"/>
  <c r="X597" i="9"/>
  <c r="X598" i="9"/>
  <c r="X599" i="9"/>
  <c r="X600" i="9"/>
  <c r="X601" i="9"/>
  <c r="X602" i="9"/>
  <c r="X603" i="9"/>
  <c r="X604" i="9"/>
  <c r="X605" i="9"/>
  <c r="X606" i="9"/>
  <c r="X607" i="9"/>
  <c r="X608" i="9"/>
  <c r="X609" i="9"/>
  <c r="X610" i="9"/>
  <c r="X611" i="9"/>
  <c r="X612" i="9"/>
  <c r="X613" i="9"/>
  <c r="X614" i="9"/>
  <c r="X615" i="9"/>
  <c r="X616" i="9"/>
  <c r="X617" i="9"/>
  <c r="X618" i="9"/>
  <c r="X619" i="9"/>
  <c r="X620" i="9"/>
  <c r="X621" i="9"/>
  <c r="X622" i="9"/>
  <c r="X623" i="9"/>
  <c r="X624" i="9"/>
  <c r="X625" i="9"/>
  <c r="X626" i="9"/>
  <c r="X627" i="9"/>
  <c r="X628" i="9"/>
  <c r="X629" i="9"/>
  <c r="X630" i="9"/>
  <c r="X631" i="9"/>
  <c r="X632" i="9"/>
  <c r="X8" i="9"/>
  <c r="X633" i="9"/>
  <c r="X634" i="9"/>
  <c r="X635" i="9"/>
  <c r="X636" i="9"/>
  <c r="X637" i="9"/>
  <c r="X638" i="9"/>
  <c r="X639" i="9"/>
  <c r="X640" i="9"/>
  <c r="X641" i="9"/>
  <c r="X642" i="9"/>
  <c r="X643" i="9"/>
  <c r="X644" i="9"/>
  <c r="X645" i="9"/>
  <c r="X646" i="9"/>
  <c r="X647" i="9"/>
  <c r="X648" i="9"/>
  <c r="X649" i="9"/>
  <c r="X650" i="9"/>
  <c r="X651" i="9"/>
  <c r="X652" i="9"/>
  <c r="X653" i="9"/>
  <c r="X654" i="9"/>
  <c r="X655" i="9"/>
  <c r="X656" i="9"/>
  <c r="X657" i="9"/>
  <c r="X658" i="9"/>
  <c r="X659" i="9"/>
  <c r="X660" i="9"/>
  <c r="X661" i="9"/>
  <c r="X662" i="9"/>
  <c r="X663" i="9"/>
  <c r="X664" i="9"/>
  <c r="X665" i="9"/>
  <c r="X666" i="9"/>
  <c r="X667" i="9"/>
  <c r="X668" i="9"/>
  <c r="X669" i="9"/>
  <c r="X670" i="9"/>
  <c r="X671" i="9"/>
  <c r="X672" i="9"/>
  <c r="X673" i="9"/>
  <c r="X674" i="9"/>
  <c r="X675" i="9"/>
  <c r="X676" i="9"/>
  <c r="X677" i="9"/>
  <c r="X678" i="9"/>
  <c r="X679" i="9"/>
  <c r="X680" i="9"/>
  <c r="X681" i="9"/>
  <c r="X682" i="9"/>
  <c r="X683" i="9"/>
  <c r="X684" i="9"/>
  <c r="X685" i="9"/>
  <c r="X686" i="9"/>
  <c r="X687" i="9"/>
  <c r="X688" i="9"/>
  <c r="X689" i="9"/>
  <c r="X690" i="9"/>
  <c r="X691" i="9"/>
  <c r="X692" i="9"/>
  <c r="X693" i="9"/>
  <c r="X694" i="9"/>
  <c r="X695" i="9"/>
  <c r="X696" i="9"/>
  <c r="X697" i="9"/>
  <c r="X698" i="9"/>
  <c r="X699" i="9"/>
  <c r="X700" i="9"/>
  <c r="X701" i="9"/>
  <c r="X702" i="9"/>
  <c r="X703" i="9"/>
  <c r="X704" i="9"/>
  <c r="X705" i="9"/>
  <c r="X706" i="9"/>
  <c r="X707" i="9"/>
  <c r="X708" i="9"/>
  <c r="X709" i="9"/>
  <c r="X710" i="9"/>
  <c r="X711" i="9"/>
  <c r="X712" i="9"/>
  <c r="X713" i="9"/>
  <c r="X714" i="9"/>
  <c r="X715" i="9"/>
  <c r="X716" i="9"/>
  <c r="X717" i="9"/>
  <c r="X718" i="9"/>
  <c r="X719" i="9"/>
  <c r="X720" i="9"/>
  <c r="X721" i="9"/>
  <c r="X722" i="9"/>
  <c r="X723" i="9"/>
  <c r="X724" i="9"/>
  <c r="X725" i="9"/>
  <c r="X726" i="9"/>
  <c r="X727" i="9"/>
  <c r="X728" i="9"/>
  <c r="X729" i="9"/>
  <c r="X730" i="9"/>
  <c r="X731" i="9"/>
  <c r="X732" i="9"/>
  <c r="X733" i="9"/>
  <c r="X734" i="9"/>
  <c r="X735" i="9"/>
  <c r="X736" i="9"/>
  <c r="X737" i="9"/>
  <c r="X738" i="9"/>
  <c r="X739" i="9"/>
  <c r="X740" i="9"/>
  <c r="X741" i="9"/>
  <c r="X742" i="9"/>
  <c r="X743" i="9"/>
  <c r="X744" i="9"/>
  <c r="X745" i="9"/>
  <c r="X746" i="9"/>
  <c r="X747" i="9"/>
  <c r="X748" i="9"/>
  <c r="X749" i="9"/>
  <c r="X750" i="9"/>
  <c r="X751" i="9"/>
  <c r="X752" i="9"/>
  <c r="X753" i="9"/>
  <c r="X754" i="9"/>
  <c r="X755" i="9"/>
  <c r="X756" i="9"/>
  <c r="X757" i="9"/>
  <c r="X758" i="9"/>
  <c r="X759" i="9"/>
  <c r="X760" i="9"/>
  <c r="X761" i="9"/>
  <c r="X762" i="9"/>
  <c r="X763" i="9"/>
  <c r="X764" i="9"/>
  <c r="X765" i="9"/>
  <c r="X766" i="9"/>
  <c r="X767" i="9"/>
  <c r="X768" i="9"/>
  <c r="X769" i="9"/>
  <c r="X770" i="9"/>
  <c r="X771" i="9"/>
  <c r="X772" i="9"/>
  <c r="X773" i="9"/>
  <c r="X774" i="9"/>
  <c r="X775" i="9"/>
  <c r="X776" i="9"/>
  <c r="X777" i="9"/>
  <c r="X778" i="9"/>
  <c r="X779" i="9"/>
  <c r="X780" i="9"/>
  <c r="X781" i="9"/>
  <c r="X782" i="9"/>
  <c r="X783" i="9"/>
  <c r="X784" i="9"/>
  <c r="X785" i="9"/>
  <c r="X786" i="9"/>
  <c r="X787" i="9"/>
  <c r="X788" i="9"/>
  <c r="X789" i="9"/>
  <c r="X790" i="9"/>
  <c r="X791" i="9"/>
  <c r="X792" i="9"/>
  <c r="X793" i="9"/>
  <c r="X794" i="9"/>
  <c r="X795" i="9"/>
  <c r="X796" i="9"/>
  <c r="X797" i="9"/>
  <c r="X798" i="9"/>
  <c r="X799" i="9"/>
  <c r="X800" i="9"/>
  <c r="X801" i="9"/>
  <c r="X802" i="9"/>
  <c r="X803" i="9"/>
  <c r="X804" i="9"/>
  <c r="X805" i="9"/>
  <c r="X806" i="9"/>
  <c r="X807" i="9"/>
  <c r="X808" i="9"/>
  <c r="X809" i="9"/>
  <c r="X810" i="9"/>
  <c r="X811" i="9"/>
  <c r="X812" i="9"/>
  <c r="X813" i="9"/>
  <c r="X814" i="9"/>
  <c r="X815" i="9"/>
  <c r="X816" i="9"/>
  <c r="X817" i="9"/>
  <c r="X818" i="9"/>
  <c r="X819" i="9"/>
  <c r="X820" i="9"/>
  <c r="X821" i="9"/>
  <c r="X822" i="9"/>
  <c r="X823" i="9"/>
  <c r="X824" i="9"/>
  <c r="X825" i="9"/>
  <c r="X826" i="9"/>
  <c r="X827" i="9"/>
  <c r="X828" i="9"/>
  <c r="X829" i="9"/>
  <c r="X830" i="9"/>
  <c r="X831" i="9"/>
  <c r="X832" i="9"/>
  <c r="X833" i="9"/>
  <c r="X834" i="9"/>
  <c r="X835" i="9"/>
  <c r="X836" i="9"/>
  <c r="X837" i="9"/>
  <c r="X838" i="9"/>
  <c r="X839" i="9"/>
  <c r="X840" i="9"/>
  <c r="X841" i="9"/>
  <c r="X842" i="9"/>
  <c r="X843" i="9"/>
  <c r="X844" i="9"/>
  <c r="X845" i="9"/>
  <c r="X846" i="9"/>
  <c r="X847" i="9"/>
  <c r="X848" i="9"/>
  <c r="X849" i="9"/>
  <c r="X850" i="9"/>
  <c r="X851" i="9"/>
  <c r="X852" i="9"/>
  <c r="X853" i="9"/>
  <c r="X854" i="9"/>
  <c r="X855" i="9"/>
  <c r="X856" i="9"/>
  <c r="X857" i="9"/>
  <c r="X858" i="9"/>
  <c r="X859" i="9"/>
  <c r="X860" i="9"/>
  <c r="X861" i="9"/>
  <c r="X862" i="9"/>
  <c r="X863" i="9"/>
  <c r="X864" i="9"/>
  <c r="X865" i="9"/>
  <c r="X866" i="9"/>
  <c r="X867" i="9"/>
  <c r="X868" i="9"/>
  <c r="X869" i="9"/>
  <c r="X870" i="9"/>
  <c r="X871" i="9"/>
  <c r="X872" i="9"/>
  <c r="X873" i="9"/>
  <c r="X874" i="9"/>
  <c r="X875" i="9"/>
  <c r="X876" i="9"/>
  <c r="X877" i="9"/>
  <c r="X878" i="9"/>
  <c r="X879" i="9"/>
  <c r="X880" i="9"/>
  <c r="X881" i="9"/>
  <c r="X882" i="9"/>
  <c r="X883" i="9"/>
  <c r="X884" i="9"/>
  <c r="X885" i="9"/>
  <c r="X886" i="9"/>
  <c r="X887" i="9"/>
  <c r="X888" i="9"/>
  <c r="X889" i="9"/>
  <c r="X890" i="9"/>
  <c r="X891" i="9"/>
  <c r="X892" i="9"/>
  <c r="X893" i="9"/>
  <c r="X894" i="9"/>
  <c r="X895" i="9"/>
  <c r="X896" i="9"/>
  <c r="X897" i="9"/>
  <c r="X898" i="9"/>
  <c r="X899" i="9"/>
  <c r="X900" i="9"/>
  <c r="X901" i="9"/>
  <c r="X902" i="9"/>
  <c r="X903" i="9"/>
  <c r="X904" i="9"/>
  <c r="X905" i="9"/>
  <c r="X906" i="9"/>
  <c r="X907" i="9"/>
  <c r="X908" i="9"/>
  <c r="X909" i="9"/>
  <c r="X910" i="9"/>
  <c r="X911" i="9"/>
  <c r="X912" i="9"/>
  <c r="X913" i="9"/>
  <c r="X914" i="9"/>
  <c r="X915" i="9"/>
  <c r="X916" i="9"/>
  <c r="X917" i="9"/>
  <c r="X32" i="9"/>
  <c r="X918" i="9"/>
  <c r="X33" i="9"/>
  <c r="X919" i="9"/>
  <c r="X920" i="9"/>
  <c r="X921" i="9"/>
  <c r="X922" i="9"/>
  <c r="X923" i="9"/>
  <c r="X924" i="9"/>
  <c r="X925" i="9"/>
  <c r="X926" i="9"/>
  <c r="X927" i="9"/>
  <c r="X928" i="9"/>
  <c r="X929" i="9"/>
  <c r="X930" i="9"/>
  <c r="X931" i="9"/>
  <c r="X932" i="9"/>
  <c r="X933" i="9"/>
  <c r="X934" i="9"/>
  <c r="X935" i="9"/>
  <c r="X936" i="9"/>
  <c r="X937" i="9"/>
  <c r="X938" i="9"/>
  <c r="X939" i="9"/>
  <c r="X940" i="9"/>
  <c r="X941" i="9"/>
  <c r="X942" i="9"/>
  <c r="X943" i="9"/>
  <c r="X944" i="9"/>
  <c r="X945" i="9"/>
  <c r="X946" i="9"/>
  <c r="X947" i="9"/>
  <c r="X948" i="9"/>
  <c r="X949" i="9"/>
  <c r="X34" i="9"/>
  <c r="X950" i="9"/>
  <c r="X951" i="9"/>
  <c r="X952" i="9"/>
  <c r="X953" i="9"/>
  <c r="X954" i="9"/>
  <c r="X955" i="9"/>
  <c r="X956" i="9"/>
  <c r="X957" i="9"/>
  <c r="X958" i="9"/>
  <c r="X959" i="9"/>
  <c r="X960" i="9"/>
  <c r="X961" i="9"/>
  <c r="X962" i="9"/>
  <c r="X963" i="9"/>
  <c r="X964" i="9"/>
  <c r="X965" i="9"/>
  <c r="X966" i="9"/>
  <c r="X967" i="9"/>
  <c r="X968" i="9"/>
  <c r="X969" i="9"/>
  <c r="X970" i="9"/>
  <c r="X971" i="9"/>
  <c r="X972" i="9"/>
  <c r="X973" i="9"/>
  <c r="X974" i="9"/>
  <c r="X975" i="9"/>
  <c r="X976" i="9"/>
  <c r="X977" i="9"/>
  <c r="X978" i="9"/>
  <c r="X979" i="9"/>
  <c r="X980" i="9"/>
  <c r="X981" i="9"/>
  <c r="X982" i="9"/>
  <c r="X983" i="9"/>
  <c r="X984" i="9"/>
  <c r="X985" i="9"/>
  <c r="X986" i="9"/>
  <c r="X987" i="9"/>
  <c r="X988" i="9"/>
  <c r="X989" i="9"/>
  <c r="X990" i="9"/>
  <c r="X991" i="9"/>
  <c r="X992" i="9"/>
  <c r="X993" i="9"/>
  <c r="X994" i="9"/>
  <c r="X995" i="9"/>
  <c r="X996" i="9"/>
  <c r="X997" i="9"/>
  <c r="X998" i="9"/>
  <c r="X999" i="9"/>
  <c r="X1000" i="9"/>
  <c r="X1001" i="9"/>
  <c r="X1002" i="9"/>
  <c r="X1003" i="9"/>
  <c r="X1004" i="9"/>
  <c r="X1005" i="9"/>
  <c r="X1006" i="9"/>
  <c r="X1007" i="9"/>
  <c r="X1008" i="9"/>
  <c r="X1009" i="9"/>
  <c r="X1010" i="9"/>
  <c r="X1011" i="9"/>
  <c r="X1012" i="9"/>
  <c r="X1013" i="9"/>
  <c r="X1014" i="9"/>
  <c r="X1015" i="9"/>
  <c r="X1016" i="9"/>
  <c r="X1017" i="9"/>
  <c r="X1018" i="9"/>
  <c r="X1019" i="9"/>
  <c r="X1020" i="9"/>
  <c r="X1021" i="9"/>
  <c r="X1022" i="9"/>
  <c r="X1023" i="9"/>
  <c r="X1024" i="9"/>
  <c r="X1025" i="9"/>
  <c r="X1026" i="9"/>
  <c r="X1027" i="9"/>
  <c r="X1028" i="9"/>
  <c r="X1029" i="9"/>
  <c r="X1030" i="9"/>
  <c r="X1031" i="9"/>
  <c r="X1032" i="9"/>
  <c r="X1033" i="9"/>
  <c r="X1034" i="9"/>
  <c r="X1035" i="9"/>
  <c r="X1036" i="9"/>
  <c r="X1037" i="9"/>
  <c r="X1038" i="9"/>
  <c r="X1039" i="9"/>
  <c r="X1040" i="9"/>
  <c r="X1041" i="9"/>
  <c r="X1042" i="9"/>
  <c r="X1043" i="9"/>
  <c r="X1044" i="9"/>
  <c r="X1045" i="9"/>
  <c r="X1046" i="9"/>
  <c r="X1047" i="9"/>
  <c r="X1048" i="9"/>
  <c r="X1049" i="9"/>
  <c r="X1050" i="9"/>
  <c r="X1051" i="9"/>
  <c r="X1052" i="9"/>
  <c r="X1053" i="9"/>
  <c r="X1054" i="9"/>
  <c r="X1055" i="9"/>
  <c r="X1056" i="9"/>
  <c r="X1057" i="9"/>
  <c r="X1058" i="9"/>
  <c r="X1059" i="9"/>
  <c r="X1060" i="9"/>
  <c r="X1061" i="9"/>
  <c r="X1062" i="9"/>
  <c r="X1063" i="9"/>
  <c r="X1064" i="9"/>
  <c r="X1065" i="9"/>
  <c r="X1066" i="9"/>
  <c r="X1067" i="9"/>
  <c r="X1068" i="9"/>
  <c r="X1069" i="9"/>
  <c r="X1070" i="9"/>
  <c r="X1071" i="9"/>
  <c r="X1072" i="9"/>
  <c r="X1073" i="9"/>
  <c r="X1074" i="9"/>
  <c r="X1075" i="9"/>
  <c r="X1076" i="9"/>
  <c r="X36" i="9"/>
  <c r="X1077" i="9"/>
  <c r="X1078" i="9"/>
  <c r="X1079" i="9"/>
  <c r="X1080" i="9"/>
  <c r="X1081" i="9"/>
  <c r="X1082" i="9"/>
  <c r="X1083" i="9"/>
  <c r="X1084" i="9"/>
  <c r="X37" i="9"/>
  <c r="X1085" i="9"/>
  <c r="X1086" i="9"/>
  <c r="X1087" i="9"/>
  <c r="X1088" i="9"/>
  <c r="X1089" i="9"/>
  <c r="X1090" i="9"/>
  <c r="X1091" i="9"/>
  <c r="X1092" i="9"/>
  <c r="X1093" i="9"/>
  <c r="X38" i="9"/>
  <c r="X1094" i="9"/>
  <c r="X1095" i="9"/>
  <c r="X1096" i="9"/>
  <c r="X1097" i="9"/>
  <c r="X1098" i="9"/>
  <c r="X1099" i="9"/>
  <c r="X1100" i="9"/>
  <c r="X1101" i="9"/>
  <c r="X1102" i="9"/>
  <c r="X1103" i="9"/>
  <c r="X1104" i="9"/>
  <c r="X1105" i="9"/>
  <c r="X1106" i="9"/>
  <c r="X1107" i="9"/>
  <c r="X1108" i="9"/>
  <c r="X35" i="9"/>
  <c r="X1109" i="9"/>
  <c r="X1110" i="9"/>
  <c r="X1111" i="9"/>
  <c r="X1112" i="9"/>
  <c r="X1113" i="9"/>
  <c r="X1114" i="9"/>
  <c r="X1115" i="9"/>
  <c r="X1116" i="9"/>
  <c r="X1117" i="9"/>
  <c r="X1118" i="9"/>
  <c r="X1119" i="9"/>
  <c r="X1120" i="9"/>
  <c r="X1121" i="9"/>
  <c r="X1122" i="9"/>
  <c r="X1123" i="9"/>
  <c r="X1124" i="9"/>
  <c r="X1125" i="9"/>
  <c r="X1126" i="9"/>
  <c r="X1127" i="9"/>
  <c r="X1128" i="9"/>
  <c r="X1129" i="9"/>
  <c r="X1130" i="9"/>
  <c r="X1131" i="9"/>
  <c r="X1132" i="9"/>
  <c r="X1133" i="9"/>
  <c r="X1134" i="9"/>
  <c r="X1135" i="9"/>
  <c r="X1136" i="9"/>
  <c r="X1137" i="9"/>
  <c r="X1138" i="9"/>
  <c r="X1139" i="9"/>
  <c r="X1140" i="9"/>
  <c r="X1141" i="9"/>
  <c r="X1142" i="9"/>
  <c r="X1143" i="9"/>
  <c r="X1144" i="9"/>
  <c r="X1145" i="9"/>
  <c r="X1146" i="9"/>
  <c r="X1147" i="9"/>
  <c r="X1148" i="9"/>
  <c r="X1149" i="9"/>
  <c r="X1150" i="9"/>
  <c r="X1151" i="9"/>
  <c r="X1152" i="9"/>
  <c r="X1153" i="9"/>
  <c r="X1154" i="9"/>
  <c r="X1155" i="9"/>
  <c r="X1156" i="9"/>
  <c r="X1157" i="9"/>
  <c r="X1158" i="9"/>
  <c r="X1159" i="9"/>
  <c r="X1160" i="9"/>
  <c r="X1161" i="9"/>
  <c r="X1162" i="9"/>
  <c r="X1163" i="9"/>
  <c r="X1164" i="9"/>
  <c r="X1165" i="9"/>
  <c r="X1166" i="9"/>
  <c r="X1167" i="9"/>
  <c r="X1168" i="9"/>
  <c r="X1169" i="9"/>
  <c r="X1170" i="9"/>
  <c r="X1171" i="9"/>
  <c r="X1172" i="9"/>
  <c r="X1173" i="9"/>
  <c r="X1174" i="9"/>
  <c r="X1175" i="9"/>
  <c r="X1176" i="9"/>
  <c r="X1177" i="9"/>
  <c r="X1178" i="9"/>
  <c r="X1179" i="9"/>
  <c r="X1180" i="9"/>
  <c r="X1181" i="9"/>
  <c r="X1182" i="9"/>
  <c r="X1183" i="9"/>
  <c r="X1184" i="9"/>
  <c r="X1185" i="9"/>
  <c r="X1186" i="9"/>
  <c r="X1187" i="9"/>
  <c r="X1188" i="9"/>
  <c r="X1189" i="9"/>
  <c r="X1190" i="9"/>
  <c r="X1191" i="9"/>
  <c r="X1192" i="9"/>
  <c r="X1193" i="9"/>
  <c r="X1194" i="9"/>
  <c r="X1195" i="9"/>
  <c r="X1196" i="9"/>
  <c r="X1197" i="9"/>
  <c r="X1198" i="9"/>
  <c r="X1199" i="9"/>
  <c r="X1200" i="9"/>
  <c r="X1201" i="9"/>
  <c r="X1202" i="9"/>
  <c r="X1203" i="9"/>
  <c r="X1204" i="9"/>
  <c r="X1205" i="9"/>
  <c r="X1206" i="9"/>
  <c r="X1207" i="9"/>
  <c r="X1208" i="9"/>
  <c r="X1209" i="9"/>
  <c r="X1210" i="9"/>
  <c r="X1211" i="9"/>
  <c r="X1212" i="9"/>
  <c r="X1213" i="9"/>
  <c r="X1214" i="9"/>
  <c r="X1215" i="9"/>
  <c r="X1216" i="9"/>
  <c r="X1217" i="9"/>
  <c r="X1218" i="9"/>
  <c r="X1219" i="9"/>
  <c r="X1220" i="9"/>
  <c r="X1221" i="9"/>
  <c r="X1222" i="9"/>
  <c r="X1223" i="9"/>
  <c r="X1224" i="9"/>
  <c r="X1225" i="9"/>
  <c r="X1226" i="9"/>
  <c r="X1227" i="9"/>
  <c r="X1228" i="9"/>
  <c r="X1229" i="9"/>
  <c r="X1230" i="9"/>
  <c r="X1231" i="9"/>
  <c r="X1232" i="9"/>
  <c r="X1233" i="9"/>
  <c r="X1234" i="9"/>
  <c r="X1235" i="9"/>
  <c r="X1236" i="9"/>
  <c r="X1237" i="9"/>
  <c r="X5" i="9"/>
  <c r="X1238" i="9"/>
  <c r="X1239" i="9"/>
  <c r="X1240" i="9"/>
  <c r="X1241" i="9"/>
  <c r="X1242" i="9"/>
  <c r="X1243" i="9"/>
  <c r="X1244" i="9"/>
  <c r="X1245" i="9"/>
  <c r="X1246" i="9"/>
  <c r="X1247" i="9"/>
  <c r="X1248" i="9"/>
  <c r="X1249" i="9"/>
  <c r="X1250" i="9"/>
  <c r="X1251" i="9"/>
  <c r="X1252" i="9"/>
  <c r="X1253" i="9"/>
  <c r="X1254" i="9"/>
  <c r="X1255" i="9"/>
  <c r="X1256" i="9"/>
  <c r="X1257" i="9"/>
  <c r="X1258" i="9"/>
  <c r="X1259" i="9"/>
  <c r="X1260" i="9"/>
  <c r="X1261" i="9"/>
  <c r="X1262" i="9"/>
  <c r="X1263" i="9"/>
  <c r="X1264" i="9"/>
  <c r="X1265" i="9"/>
  <c r="X1266" i="9"/>
  <c r="X1267" i="9"/>
  <c r="X1268" i="9"/>
  <c r="X1269" i="9"/>
  <c r="X1270" i="9"/>
  <c r="X1271" i="9"/>
  <c r="X1272" i="9"/>
  <c r="X1273" i="9"/>
  <c r="X1274" i="9"/>
  <c r="X1275" i="9"/>
  <c r="X1276" i="9"/>
  <c r="X1277" i="9"/>
  <c r="X1278" i="9"/>
  <c r="X1279" i="9"/>
  <c r="X1280" i="9"/>
  <c r="X1281" i="9"/>
  <c r="X1282" i="9"/>
  <c r="X1283" i="9"/>
  <c r="X1284" i="9"/>
  <c r="X1285" i="9"/>
  <c r="X1286" i="9"/>
  <c r="X1287" i="9"/>
  <c r="X1288" i="9"/>
  <c r="X1289" i="9"/>
  <c r="X1290" i="9"/>
  <c r="X1291" i="9"/>
  <c r="X1292" i="9"/>
  <c r="X1293" i="9"/>
  <c r="X1294" i="9"/>
  <c r="X1295" i="9"/>
  <c r="X1296" i="9"/>
  <c r="X1297" i="9"/>
  <c r="X1298" i="9"/>
  <c r="X1299" i="9"/>
  <c r="X1300" i="9"/>
  <c r="X1301" i="9"/>
  <c r="X1302" i="9"/>
  <c r="X1303" i="9"/>
  <c r="X1304" i="9"/>
  <c r="X1305" i="9"/>
  <c r="X1306" i="9"/>
  <c r="X1307" i="9"/>
  <c r="X1308" i="9"/>
  <c r="X1309" i="9"/>
  <c r="X1310" i="9"/>
  <c r="X1311" i="9"/>
  <c r="X1312" i="9"/>
  <c r="X1313" i="9"/>
  <c r="X1314" i="9"/>
  <c r="X1315" i="9"/>
  <c r="X1316" i="9"/>
  <c r="X1317" i="9"/>
  <c r="X1318" i="9"/>
  <c r="X1319" i="9"/>
  <c r="X1320" i="9"/>
  <c r="X1321" i="9"/>
  <c r="X1322" i="9"/>
  <c r="X1323" i="9"/>
  <c r="X1324" i="9"/>
  <c r="X1325" i="9"/>
  <c r="X1326" i="9"/>
  <c r="X1327" i="9"/>
  <c r="X1328" i="9"/>
  <c r="X1329" i="9"/>
  <c r="X1330" i="9"/>
  <c r="X1331" i="9"/>
  <c r="X1332" i="9"/>
  <c r="X1333" i="9"/>
  <c r="X1334" i="9"/>
  <c r="X1335" i="9"/>
  <c r="X1336" i="9"/>
  <c r="X1337" i="9"/>
  <c r="X1338" i="9"/>
  <c r="X1339" i="9"/>
  <c r="X1340" i="9"/>
  <c r="X1341" i="9"/>
  <c r="X1342" i="9"/>
  <c r="X1343" i="9"/>
  <c r="X1344" i="9"/>
  <c r="X1345" i="9"/>
  <c r="X1346" i="9"/>
  <c r="X1347" i="9"/>
  <c r="X1348" i="9"/>
  <c r="X1349" i="9"/>
  <c r="X1350" i="9"/>
  <c r="X1351" i="9"/>
  <c r="X1352" i="9"/>
  <c r="X1353" i="9"/>
  <c r="X1354" i="9"/>
  <c r="X1355" i="9"/>
  <c r="X1356" i="9"/>
  <c r="X1357" i="9"/>
  <c r="X1358" i="9"/>
  <c r="X1359" i="9"/>
  <c r="X1360" i="9"/>
  <c r="X1361" i="9"/>
  <c r="X1362" i="9"/>
  <c r="X1363" i="9"/>
  <c r="X1364" i="9"/>
  <c r="X1365" i="9"/>
  <c r="X1366" i="9"/>
  <c r="X1367" i="9"/>
  <c r="X1368" i="9"/>
  <c r="X1369" i="9"/>
  <c r="X1370" i="9"/>
  <c r="X1371" i="9"/>
  <c r="X1372" i="9"/>
  <c r="X1373" i="9"/>
  <c r="X1374" i="9"/>
  <c r="X1375" i="9"/>
  <c r="X1376" i="9"/>
  <c r="X1377" i="9"/>
  <c r="X1378" i="9"/>
  <c r="X1379" i="9"/>
  <c r="X1380" i="9"/>
  <c r="X1381" i="9"/>
  <c r="X1382" i="9"/>
  <c r="X1383" i="9"/>
  <c r="X1384" i="9"/>
  <c r="X1385" i="9"/>
  <c r="X1386" i="9"/>
  <c r="X1387" i="9"/>
  <c r="X1388" i="9"/>
  <c r="X1389" i="9"/>
  <c r="X1390" i="9"/>
  <c r="X1391" i="9"/>
  <c r="X1392" i="9"/>
  <c r="X1393" i="9"/>
  <c r="X1394" i="9"/>
  <c r="X1395" i="9"/>
  <c r="X1396" i="9"/>
  <c r="X1397" i="9"/>
  <c r="X1398" i="9"/>
  <c r="X1399" i="9"/>
  <c r="X1400" i="9"/>
  <c r="X1401" i="9"/>
  <c r="X1402" i="9"/>
  <c r="X1403" i="9"/>
  <c r="X1404" i="9"/>
  <c r="X1405" i="9"/>
  <c r="X1406" i="9"/>
  <c r="X1407" i="9"/>
  <c r="X1408" i="9"/>
  <c r="X1409" i="9"/>
  <c r="X1410" i="9"/>
  <c r="X1411" i="9"/>
  <c r="X1412" i="9"/>
  <c r="X1413" i="9"/>
  <c r="X1414" i="9"/>
  <c r="X1415" i="9"/>
  <c r="X1416" i="9"/>
  <c r="X1417" i="9"/>
  <c r="X1418" i="9"/>
  <c r="X1419" i="9"/>
  <c r="X1420" i="9"/>
  <c r="X1421" i="9"/>
  <c r="X1422" i="9"/>
  <c r="X1423" i="9"/>
  <c r="X1424" i="9"/>
  <c r="X1425" i="9"/>
  <c r="X1426" i="9"/>
  <c r="X1427" i="9"/>
  <c r="X1428" i="9"/>
  <c r="X1429" i="9"/>
  <c r="X1430" i="9"/>
  <c r="X1431" i="9"/>
  <c r="X1432" i="9"/>
  <c r="X1433" i="9"/>
  <c r="X1434" i="9"/>
  <c r="X1435" i="9"/>
  <c r="X1436" i="9"/>
  <c r="X1437" i="9"/>
  <c r="X1438" i="9"/>
  <c r="X1439" i="9"/>
  <c r="X1440" i="9"/>
  <c r="Y39" i="9"/>
  <c r="Y40" i="9"/>
  <c r="Y41" i="9"/>
  <c r="Y42" i="9"/>
  <c r="Y43" i="9"/>
  <c r="Y2" i="9"/>
  <c r="Y44" i="9"/>
  <c r="Y45" i="9"/>
  <c r="Y46" i="9"/>
  <c r="Y47" i="9"/>
  <c r="Y3" i="9"/>
  <c r="Y48" i="9"/>
  <c r="Y49" i="9"/>
  <c r="Y50" i="9"/>
  <c r="Y4" i="9"/>
  <c r="Y51" i="9"/>
  <c r="Y52" i="9"/>
  <c r="Y53" i="9"/>
  <c r="Y54" i="9"/>
  <c r="Y55" i="9"/>
  <c r="Y56" i="9"/>
  <c r="Y57" i="9"/>
  <c r="Y58" i="9"/>
  <c r="Y6" i="9"/>
  <c r="Y59" i="9"/>
  <c r="Y60" i="9"/>
  <c r="Y61" i="9"/>
  <c r="Y62" i="9"/>
  <c r="Y63" i="9"/>
  <c r="Y64" i="9"/>
  <c r="Y65" i="9"/>
  <c r="Y7" i="9"/>
  <c r="Y66" i="9"/>
  <c r="Y67" i="9"/>
  <c r="Y68" i="9"/>
  <c r="Y69" i="9"/>
  <c r="Y70" i="9"/>
  <c r="Y71" i="9"/>
  <c r="Y72" i="9"/>
  <c r="Y73" i="9"/>
  <c r="Y74" i="9"/>
  <c r="Y9" i="9"/>
  <c r="Y75" i="9"/>
  <c r="Y76" i="9"/>
  <c r="Y77" i="9"/>
  <c r="Y78" i="9"/>
  <c r="Y79" i="9"/>
  <c r="Y10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126" i="9"/>
  <c r="Y127" i="9"/>
  <c r="Y128" i="9"/>
  <c r="Y129" i="9"/>
  <c r="Y130" i="9"/>
  <c r="Y131" i="9"/>
  <c r="Y132" i="9"/>
  <c r="Y133" i="9"/>
  <c r="Y134" i="9"/>
  <c r="Y135" i="9"/>
  <c r="Y136" i="9"/>
  <c r="Y137" i="9"/>
  <c r="Y138" i="9"/>
  <c r="Y139" i="9"/>
  <c r="Y140" i="9"/>
  <c r="Y141" i="9"/>
  <c r="Y142" i="9"/>
  <c r="Y143" i="9"/>
  <c r="Y144" i="9"/>
  <c r="Y145" i="9"/>
  <c r="Y146" i="9"/>
  <c r="Y147" i="9"/>
  <c r="Y148" i="9"/>
  <c r="Y149" i="9"/>
  <c r="Y150" i="9"/>
  <c r="Y151" i="9"/>
  <c r="Y152" i="9"/>
  <c r="Y153" i="9"/>
  <c r="Y154" i="9"/>
  <c r="Y155" i="9"/>
  <c r="Y156" i="9"/>
  <c r="Y157" i="9"/>
  <c r="Y158" i="9"/>
  <c r="Y159" i="9"/>
  <c r="Y160" i="9"/>
  <c r="Y161" i="9"/>
  <c r="Y162" i="9"/>
  <c r="Y163" i="9"/>
  <c r="Y164" i="9"/>
  <c r="Y165" i="9"/>
  <c r="Y166" i="9"/>
  <c r="Y167" i="9"/>
  <c r="Y168" i="9"/>
  <c r="Y169" i="9"/>
  <c r="Y170" i="9"/>
  <c r="Y171" i="9"/>
  <c r="Y172" i="9"/>
  <c r="Y173" i="9"/>
  <c r="Y174" i="9"/>
  <c r="Y175" i="9"/>
  <c r="Y176" i="9"/>
  <c r="Y177" i="9"/>
  <c r="Y178" i="9"/>
  <c r="Y179" i="9"/>
  <c r="Y180" i="9"/>
  <c r="Y181" i="9"/>
  <c r="Y182" i="9"/>
  <c r="Y183" i="9"/>
  <c r="Y184" i="9"/>
  <c r="Y185" i="9"/>
  <c r="Y186" i="9"/>
  <c r="Y187" i="9"/>
  <c r="Y188" i="9"/>
  <c r="Y189" i="9"/>
  <c r="Y190" i="9"/>
  <c r="Y191" i="9"/>
  <c r="Y192" i="9"/>
  <c r="Y193" i="9"/>
  <c r="Y194" i="9"/>
  <c r="Y195" i="9"/>
  <c r="Y196" i="9"/>
  <c r="Y197" i="9"/>
  <c r="Y198" i="9"/>
  <c r="Y199" i="9"/>
  <c r="Y200" i="9"/>
  <c r="Y201" i="9"/>
  <c r="Y202" i="9"/>
  <c r="Y17" i="9"/>
  <c r="Y203" i="9"/>
  <c r="Y204" i="9"/>
  <c r="Y11" i="9"/>
  <c r="Y205" i="9"/>
  <c r="Y206" i="9"/>
  <c r="Y207" i="9"/>
  <c r="Y12" i="9"/>
  <c r="Y208" i="9"/>
  <c r="Y209" i="9"/>
  <c r="Y13" i="9"/>
  <c r="Y210" i="9"/>
  <c r="Y211" i="9"/>
  <c r="Y212" i="9"/>
  <c r="Y213" i="9"/>
  <c r="Y214" i="9"/>
  <c r="Y215" i="9"/>
  <c r="Y216" i="9"/>
  <c r="Y217" i="9"/>
  <c r="Y218" i="9"/>
  <c r="Y219" i="9"/>
  <c r="Y220" i="9"/>
  <c r="Y221" i="9"/>
  <c r="Y222" i="9"/>
  <c r="Y223" i="9"/>
  <c r="Y224" i="9"/>
  <c r="Y225" i="9"/>
  <c r="Y226" i="9"/>
  <c r="Y227" i="9"/>
  <c r="Y228" i="9"/>
  <c r="Y229" i="9"/>
  <c r="Y230" i="9"/>
  <c r="Y231" i="9"/>
  <c r="Y232" i="9"/>
  <c r="Y233" i="9"/>
  <c r="Y234" i="9"/>
  <c r="Y14" i="9"/>
  <c r="Y15" i="9"/>
  <c r="Y235" i="9"/>
  <c r="Y236" i="9"/>
  <c r="Y237" i="9"/>
  <c r="Y238" i="9"/>
  <c r="Y239" i="9"/>
  <c r="Y240" i="9"/>
  <c r="Y241" i="9"/>
  <c r="Y242" i="9"/>
  <c r="Y243" i="9"/>
  <c r="Y244" i="9"/>
  <c r="Y245" i="9"/>
  <c r="Y246" i="9"/>
  <c r="Y16" i="9"/>
  <c r="Y247" i="9"/>
  <c r="Y248" i="9"/>
  <c r="Y18" i="9"/>
  <c r="Y249" i="9"/>
  <c r="Y250" i="9"/>
  <c r="Y251" i="9"/>
  <c r="Y252" i="9"/>
  <c r="Y253" i="9"/>
  <c r="Y254" i="9"/>
  <c r="Y255" i="9"/>
  <c r="Y256" i="9"/>
  <c r="Y257" i="9"/>
  <c r="Y19" i="9"/>
  <c r="Y258" i="9"/>
  <c r="Y259" i="9"/>
  <c r="Y260" i="9"/>
  <c r="Y261" i="9"/>
  <c r="Y262" i="9"/>
  <c r="Y263" i="9"/>
  <c r="Y264" i="9"/>
  <c r="Y265" i="9"/>
  <c r="Y266" i="9"/>
  <c r="Y267" i="9"/>
  <c r="Y268" i="9"/>
  <c r="Y269" i="9"/>
  <c r="Y270" i="9"/>
  <c r="Y271" i="9"/>
  <c r="Y272" i="9"/>
  <c r="Y273" i="9"/>
  <c r="Y274" i="9"/>
  <c r="Y275" i="9"/>
  <c r="Y276" i="9"/>
  <c r="Y277" i="9"/>
  <c r="Y278" i="9"/>
  <c r="Y279" i="9"/>
  <c r="Y280" i="9"/>
  <c r="Y20" i="9"/>
  <c r="Y281" i="9"/>
  <c r="Y282" i="9"/>
  <c r="Y283" i="9"/>
  <c r="Y284" i="9"/>
  <c r="Y285" i="9"/>
  <c r="Y21" i="9"/>
  <c r="Y286" i="9"/>
  <c r="Y287" i="9"/>
  <c r="Y288" i="9"/>
  <c r="Y289" i="9"/>
  <c r="Y290" i="9"/>
  <c r="Y291" i="9"/>
  <c r="Y292" i="9"/>
  <c r="Y293" i="9"/>
  <c r="Y294" i="9"/>
  <c r="Y295" i="9"/>
  <c r="Y296" i="9"/>
  <c r="Y297" i="9"/>
  <c r="Y22" i="9"/>
  <c r="Y298" i="9"/>
  <c r="Y299" i="9"/>
  <c r="Y300" i="9"/>
  <c r="Y301" i="9"/>
  <c r="Y302" i="9"/>
  <c r="Y303" i="9"/>
  <c r="Y304" i="9"/>
  <c r="Y305" i="9"/>
  <c r="Y306" i="9"/>
  <c r="Y307" i="9"/>
  <c r="Y23" i="9"/>
  <c r="Y308" i="9"/>
  <c r="Y309" i="9"/>
  <c r="Y310" i="9"/>
  <c r="Y311" i="9"/>
  <c r="Y312" i="9"/>
  <c r="Y24" i="9"/>
  <c r="Y313" i="9"/>
  <c r="Y314" i="9"/>
  <c r="Y315" i="9"/>
  <c r="Y316" i="9"/>
  <c r="Y317" i="9"/>
  <c r="Y318" i="9"/>
  <c r="Y25" i="9"/>
  <c r="Y319" i="9"/>
  <c r="Y320" i="9"/>
  <c r="Y321" i="9"/>
  <c r="Y322" i="9"/>
  <c r="Y323" i="9"/>
  <c r="Y324" i="9"/>
  <c r="Y325" i="9"/>
  <c r="Y326" i="9"/>
  <c r="Y327" i="9"/>
  <c r="Y328" i="9"/>
  <c r="Y329" i="9"/>
  <c r="Y330" i="9"/>
  <c r="Y331" i="9"/>
  <c r="Y332" i="9"/>
  <c r="Y333" i="9"/>
  <c r="Y334" i="9"/>
  <c r="Y335" i="9"/>
  <c r="Y336" i="9"/>
  <c r="Y337" i="9"/>
  <c r="Y338" i="9"/>
  <c r="Y339" i="9"/>
  <c r="Y340" i="9"/>
  <c r="Y341" i="9"/>
  <c r="Y342" i="9"/>
  <c r="Y343" i="9"/>
  <c r="Y344" i="9"/>
  <c r="Y345" i="9"/>
  <c r="Y346" i="9"/>
  <c r="Y347" i="9"/>
  <c r="Y26" i="9"/>
  <c r="Y348" i="9"/>
  <c r="Y349" i="9"/>
  <c r="Y350" i="9"/>
  <c r="Y351" i="9"/>
  <c r="Y352" i="9"/>
  <c r="Y353" i="9"/>
  <c r="Y354" i="9"/>
  <c r="Y27" i="9"/>
  <c r="Y355" i="9"/>
  <c r="Y356" i="9"/>
  <c r="Y357" i="9"/>
  <c r="Y358" i="9"/>
  <c r="Y359" i="9"/>
  <c r="Y360" i="9"/>
  <c r="Y361" i="9"/>
  <c r="Y362" i="9"/>
  <c r="Y363" i="9"/>
  <c r="Y364" i="9"/>
  <c r="Y365" i="9"/>
  <c r="Y366" i="9"/>
  <c r="Y367" i="9"/>
  <c r="Y368" i="9"/>
  <c r="Y369" i="9"/>
  <c r="Y370" i="9"/>
  <c r="Y371" i="9"/>
  <c r="Y372" i="9"/>
  <c r="Y373" i="9"/>
  <c r="Y28" i="9"/>
  <c r="Y374" i="9"/>
  <c r="Y375" i="9"/>
  <c r="Y29" i="9"/>
  <c r="Y376" i="9"/>
  <c r="Y377" i="9"/>
  <c r="Y378" i="9"/>
  <c r="Y379" i="9"/>
  <c r="Y380" i="9"/>
  <c r="Y381" i="9"/>
  <c r="Y382" i="9"/>
  <c r="Y383" i="9"/>
  <c r="Y384" i="9"/>
  <c r="Y385" i="9"/>
  <c r="Y386" i="9"/>
  <c r="Y387" i="9"/>
  <c r="Y388" i="9"/>
  <c r="Y389" i="9"/>
  <c r="Y390" i="9"/>
  <c r="Y391" i="9"/>
  <c r="Y392" i="9"/>
  <c r="Y393" i="9"/>
  <c r="Y394" i="9"/>
  <c r="Y395" i="9"/>
  <c r="Y30" i="9"/>
  <c r="Y396" i="9"/>
  <c r="Y397" i="9"/>
  <c r="Y398" i="9"/>
  <c r="Y399" i="9"/>
  <c r="Y400" i="9"/>
  <c r="Y31" i="9"/>
  <c r="Y401" i="9"/>
  <c r="Y402" i="9"/>
  <c r="Y403" i="9"/>
  <c r="Y404" i="9"/>
  <c r="Y405" i="9"/>
  <c r="Y406" i="9"/>
  <c r="Y407" i="9"/>
  <c r="Y408" i="9"/>
  <c r="Y409" i="9"/>
  <c r="Y410" i="9"/>
  <c r="Y411" i="9"/>
  <c r="Y412" i="9"/>
  <c r="Y413" i="9"/>
  <c r="Y414" i="9"/>
  <c r="Y415" i="9"/>
  <c r="Y416" i="9"/>
  <c r="Y417" i="9"/>
  <c r="Y418" i="9"/>
  <c r="Y419" i="9"/>
  <c r="Y420" i="9"/>
  <c r="Y421" i="9"/>
  <c r="Y422" i="9"/>
  <c r="Y423" i="9"/>
  <c r="Y424" i="9"/>
  <c r="Y425" i="9"/>
  <c r="Y426" i="9"/>
  <c r="Y427" i="9"/>
  <c r="Y428" i="9"/>
  <c r="Y429" i="9"/>
  <c r="Y430" i="9"/>
  <c r="Y431" i="9"/>
  <c r="Y432" i="9"/>
  <c r="Y433" i="9"/>
  <c r="Y434" i="9"/>
  <c r="Y435" i="9"/>
  <c r="Y436" i="9"/>
  <c r="Y437" i="9"/>
  <c r="Y438" i="9"/>
  <c r="Y439" i="9"/>
  <c r="Y440" i="9"/>
  <c r="Y441" i="9"/>
  <c r="Y442" i="9"/>
  <c r="Y443" i="9"/>
  <c r="Y444" i="9"/>
  <c r="Y445" i="9"/>
  <c r="Y446" i="9"/>
  <c r="Y447" i="9"/>
  <c r="Y448" i="9"/>
  <c r="Y449" i="9"/>
  <c r="Y450" i="9"/>
  <c r="Y451" i="9"/>
  <c r="Y452" i="9"/>
  <c r="Y453" i="9"/>
  <c r="Y454" i="9"/>
  <c r="Y455" i="9"/>
  <c r="Y456" i="9"/>
  <c r="Y457" i="9"/>
  <c r="Y458" i="9"/>
  <c r="Y459" i="9"/>
  <c r="Y460" i="9"/>
  <c r="Y461" i="9"/>
  <c r="Y462" i="9"/>
  <c r="Y463" i="9"/>
  <c r="Y464" i="9"/>
  <c r="Y465" i="9"/>
  <c r="Y466" i="9"/>
  <c r="Y467" i="9"/>
  <c r="Y468" i="9"/>
  <c r="Y469" i="9"/>
  <c r="Y470" i="9"/>
  <c r="Y471" i="9"/>
  <c r="Y472" i="9"/>
  <c r="Y473" i="9"/>
  <c r="Y474" i="9"/>
  <c r="Y475" i="9"/>
  <c r="Y476" i="9"/>
  <c r="Y477" i="9"/>
  <c r="Y478" i="9"/>
  <c r="Y479" i="9"/>
  <c r="Y480" i="9"/>
  <c r="Y481" i="9"/>
  <c r="Y482" i="9"/>
  <c r="Y483" i="9"/>
  <c r="Y484" i="9"/>
  <c r="Y485" i="9"/>
  <c r="Y486" i="9"/>
  <c r="Y487" i="9"/>
  <c r="Y488" i="9"/>
  <c r="Y489" i="9"/>
  <c r="Y490" i="9"/>
  <c r="Y491" i="9"/>
  <c r="Y492" i="9"/>
  <c r="Y493" i="9"/>
  <c r="Y494" i="9"/>
  <c r="Y495" i="9"/>
  <c r="Y496" i="9"/>
  <c r="Y497" i="9"/>
  <c r="Y498" i="9"/>
  <c r="Y499" i="9"/>
  <c r="Y500" i="9"/>
  <c r="Y501" i="9"/>
  <c r="Y502" i="9"/>
  <c r="Y503" i="9"/>
  <c r="Y504" i="9"/>
  <c r="Y505" i="9"/>
  <c r="Y506" i="9"/>
  <c r="Y507" i="9"/>
  <c r="Y508" i="9"/>
  <c r="Y509" i="9"/>
  <c r="Y510" i="9"/>
  <c r="Y511" i="9"/>
  <c r="Y512" i="9"/>
  <c r="Y513" i="9"/>
  <c r="Y514" i="9"/>
  <c r="Y515" i="9"/>
  <c r="Y516" i="9"/>
  <c r="Y517" i="9"/>
  <c r="Y518" i="9"/>
  <c r="Y519" i="9"/>
  <c r="Y520" i="9"/>
  <c r="Y521" i="9"/>
  <c r="Y522" i="9"/>
  <c r="Y523" i="9"/>
  <c r="Y524" i="9"/>
  <c r="Y525" i="9"/>
  <c r="Y526" i="9"/>
  <c r="Y527" i="9"/>
  <c r="Y528" i="9"/>
  <c r="Y529" i="9"/>
  <c r="Y530" i="9"/>
  <c r="Y531" i="9"/>
  <c r="Y532" i="9"/>
  <c r="Y533" i="9"/>
  <c r="Y534" i="9"/>
  <c r="Y535" i="9"/>
  <c r="Y536" i="9"/>
  <c r="Y537" i="9"/>
  <c r="Y538" i="9"/>
  <c r="Y539" i="9"/>
  <c r="Y540" i="9"/>
  <c r="Y541" i="9"/>
  <c r="Y542" i="9"/>
  <c r="Y543" i="9"/>
  <c r="Y544" i="9"/>
  <c r="Y545" i="9"/>
  <c r="Y546" i="9"/>
  <c r="Y547" i="9"/>
  <c r="Y548" i="9"/>
  <c r="Y549" i="9"/>
  <c r="Y550" i="9"/>
  <c r="Y551" i="9"/>
  <c r="Y552" i="9"/>
  <c r="Y553" i="9"/>
  <c r="Y554" i="9"/>
  <c r="Y555" i="9"/>
  <c r="Y556" i="9"/>
  <c r="Y557" i="9"/>
  <c r="Y558" i="9"/>
  <c r="Y559" i="9"/>
  <c r="Y560" i="9"/>
  <c r="Y561" i="9"/>
  <c r="Y562" i="9"/>
  <c r="Y563" i="9"/>
  <c r="Y564" i="9"/>
  <c r="Y565" i="9"/>
  <c r="Y566" i="9"/>
  <c r="Y567" i="9"/>
  <c r="Y568" i="9"/>
  <c r="Y569" i="9"/>
  <c r="Y570" i="9"/>
  <c r="Y571" i="9"/>
  <c r="Y572" i="9"/>
  <c r="Y573" i="9"/>
  <c r="Y574" i="9"/>
  <c r="Y575" i="9"/>
  <c r="Y576" i="9"/>
  <c r="Y577" i="9"/>
  <c r="Y578" i="9"/>
  <c r="Y579" i="9"/>
  <c r="Y580" i="9"/>
  <c r="Y581" i="9"/>
  <c r="Y582" i="9"/>
  <c r="Y583" i="9"/>
  <c r="Y584" i="9"/>
  <c r="Y585" i="9"/>
  <c r="Y586" i="9"/>
  <c r="Y587" i="9"/>
  <c r="Y588" i="9"/>
  <c r="Y589" i="9"/>
  <c r="Y590" i="9"/>
  <c r="Y591" i="9"/>
  <c r="Y592" i="9"/>
  <c r="Y593" i="9"/>
  <c r="Y594" i="9"/>
  <c r="Y595" i="9"/>
  <c r="Y596" i="9"/>
  <c r="Y597" i="9"/>
  <c r="Y598" i="9"/>
  <c r="Y599" i="9"/>
  <c r="Y600" i="9"/>
  <c r="Y601" i="9"/>
  <c r="Y602" i="9"/>
  <c r="Y603" i="9"/>
  <c r="Y604" i="9"/>
  <c r="Y605" i="9"/>
  <c r="Y606" i="9"/>
  <c r="Y607" i="9"/>
  <c r="Y608" i="9"/>
  <c r="Y609" i="9"/>
  <c r="Y610" i="9"/>
  <c r="Y611" i="9"/>
  <c r="Y612" i="9"/>
  <c r="Y613" i="9"/>
  <c r="Y614" i="9"/>
  <c r="Y615" i="9"/>
  <c r="Y616" i="9"/>
  <c r="Y617" i="9"/>
  <c r="Y618" i="9"/>
  <c r="Y619" i="9"/>
  <c r="Y620" i="9"/>
  <c r="Y621" i="9"/>
  <c r="Y622" i="9"/>
  <c r="Y623" i="9"/>
  <c r="Y624" i="9"/>
  <c r="Y625" i="9"/>
  <c r="Y626" i="9"/>
  <c r="Y627" i="9"/>
  <c r="Y628" i="9"/>
  <c r="Y629" i="9"/>
  <c r="Y630" i="9"/>
  <c r="Y631" i="9"/>
  <c r="Y632" i="9"/>
  <c r="Y8" i="9"/>
  <c r="Y633" i="9"/>
  <c r="Y634" i="9"/>
  <c r="Y635" i="9"/>
  <c r="Y636" i="9"/>
  <c r="Y637" i="9"/>
  <c r="Y638" i="9"/>
  <c r="Y639" i="9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75" i="9"/>
  <c r="Y676" i="9"/>
  <c r="Y677" i="9"/>
  <c r="Y678" i="9"/>
  <c r="Y679" i="9"/>
  <c r="Y680" i="9"/>
  <c r="Y681" i="9"/>
  <c r="Y682" i="9"/>
  <c r="Y683" i="9"/>
  <c r="Y684" i="9"/>
  <c r="Y685" i="9"/>
  <c r="Y686" i="9"/>
  <c r="Y687" i="9"/>
  <c r="Y688" i="9"/>
  <c r="Y689" i="9"/>
  <c r="Y690" i="9"/>
  <c r="Y691" i="9"/>
  <c r="Y692" i="9"/>
  <c r="Y693" i="9"/>
  <c r="Y694" i="9"/>
  <c r="Y695" i="9"/>
  <c r="Y696" i="9"/>
  <c r="Y697" i="9"/>
  <c r="Y698" i="9"/>
  <c r="Y699" i="9"/>
  <c r="Y700" i="9"/>
  <c r="Y701" i="9"/>
  <c r="Y702" i="9"/>
  <c r="Y703" i="9"/>
  <c r="Y704" i="9"/>
  <c r="Y705" i="9"/>
  <c r="Y706" i="9"/>
  <c r="Y707" i="9"/>
  <c r="Y708" i="9"/>
  <c r="Y709" i="9"/>
  <c r="Y710" i="9"/>
  <c r="Y711" i="9"/>
  <c r="Y712" i="9"/>
  <c r="Y713" i="9"/>
  <c r="Y714" i="9"/>
  <c r="Y715" i="9"/>
  <c r="Y716" i="9"/>
  <c r="Y717" i="9"/>
  <c r="Y718" i="9"/>
  <c r="Y719" i="9"/>
  <c r="Y720" i="9"/>
  <c r="Y721" i="9"/>
  <c r="Y722" i="9"/>
  <c r="Y723" i="9"/>
  <c r="Y724" i="9"/>
  <c r="Y725" i="9"/>
  <c r="Y726" i="9"/>
  <c r="Y727" i="9"/>
  <c r="Y728" i="9"/>
  <c r="Y729" i="9"/>
  <c r="Y730" i="9"/>
  <c r="Y731" i="9"/>
  <c r="Y732" i="9"/>
  <c r="Y733" i="9"/>
  <c r="Y734" i="9"/>
  <c r="Y735" i="9"/>
  <c r="Y736" i="9"/>
  <c r="Y737" i="9"/>
  <c r="Y738" i="9"/>
  <c r="Y739" i="9"/>
  <c r="Y740" i="9"/>
  <c r="Y741" i="9"/>
  <c r="Y742" i="9"/>
  <c r="Y743" i="9"/>
  <c r="Y744" i="9"/>
  <c r="Y745" i="9"/>
  <c r="Y746" i="9"/>
  <c r="Y747" i="9"/>
  <c r="Y748" i="9"/>
  <c r="Y749" i="9"/>
  <c r="Y750" i="9"/>
  <c r="Y751" i="9"/>
  <c r="Y752" i="9"/>
  <c r="Y753" i="9"/>
  <c r="Y754" i="9"/>
  <c r="Y755" i="9"/>
  <c r="Y756" i="9"/>
  <c r="Y757" i="9"/>
  <c r="Y758" i="9"/>
  <c r="Y759" i="9"/>
  <c r="Y760" i="9"/>
  <c r="Y761" i="9"/>
  <c r="Y762" i="9"/>
  <c r="Y763" i="9"/>
  <c r="Y764" i="9"/>
  <c r="Y765" i="9"/>
  <c r="Y766" i="9"/>
  <c r="Y767" i="9"/>
  <c r="Y768" i="9"/>
  <c r="Y769" i="9"/>
  <c r="Y770" i="9"/>
  <c r="Y771" i="9"/>
  <c r="Y772" i="9"/>
  <c r="Y773" i="9"/>
  <c r="Y774" i="9"/>
  <c r="Y775" i="9"/>
  <c r="Y776" i="9"/>
  <c r="Y777" i="9"/>
  <c r="Y778" i="9"/>
  <c r="Y779" i="9"/>
  <c r="Y780" i="9"/>
  <c r="Y781" i="9"/>
  <c r="Y782" i="9"/>
  <c r="Y783" i="9"/>
  <c r="Y784" i="9"/>
  <c r="Y785" i="9"/>
  <c r="Y786" i="9"/>
  <c r="Y787" i="9"/>
  <c r="Y788" i="9"/>
  <c r="Y789" i="9"/>
  <c r="Y790" i="9"/>
  <c r="Y791" i="9"/>
  <c r="Y792" i="9"/>
  <c r="Y793" i="9"/>
  <c r="Y794" i="9"/>
  <c r="Y795" i="9"/>
  <c r="Y796" i="9"/>
  <c r="Y797" i="9"/>
  <c r="Y798" i="9"/>
  <c r="Y799" i="9"/>
  <c r="Y800" i="9"/>
  <c r="Y801" i="9"/>
  <c r="Y802" i="9"/>
  <c r="Y803" i="9"/>
  <c r="Y804" i="9"/>
  <c r="Y805" i="9"/>
  <c r="Y806" i="9"/>
  <c r="Y807" i="9"/>
  <c r="Y808" i="9"/>
  <c r="Y809" i="9"/>
  <c r="Y810" i="9"/>
  <c r="Y811" i="9"/>
  <c r="Y812" i="9"/>
  <c r="Y813" i="9"/>
  <c r="Y814" i="9"/>
  <c r="Y815" i="9"/>
  <c r="Y816" i="9"/>
  <c r="Y817" i="9"/>
  <c r="Y818" i="9"/>
  <c r="Y819" i="9"/>
  <c r="Y820" i="9"/>
  <c r="Y821" i="9"/>
  <c r="Y822" i="9"/>
  <c r="Y823" i="9"/>
  <c r="Y824" i="9"/>
  <c r="Y825" i="9"/>
  <c r="Y826" i="9"/>
  <c r="Y827" i="9"/>
  <c r="Y828" i="9"/>
  <c r="Y829" i="9"/>
  <c r="Y830" i="9"/>
  <c r="Y831" i="9"/>
  <c r="Y832" i="9"/>
  <c r="Y833" i="9"/>
  <c r="Y834" i="9"/>
  <c r="Y835" i="9"/>
  <c r="Y836" i="9"/>
  <c r="Y837" i="9"/>
  <c r="Y838" i="9"/>
  <c r="Y839" i="9"/>
  <c r="Y840" i="9"/>
  <c r="Y841" i="9"/>
  <c r="Y842" i="9"/>
  <c r="Y843" i="9"/>
  <c r="Y844" i="9"/>
  <c r="Y845" i="9"/>
  <c r="Y846" i="9"/>
  <c r="Y847" i="9"/>
  <c r="Y848" i="9"/>
  <c r="Y849" i="9"/>
  <c r="Y850" i="9"/>
  <c r="Y851" i="9"/>
  <c r="Y852" i="9"/>
  <c r="Y853" i="9"/>
  <c r="Y854" i="9"/>
  <c r="Y855" i="9"/>
  <c r="Y856" i="9"/>
  <c r="Y857" i="9"/>
  <c r="Y858" i="9"/>
  <c r="Y859" i="9"/>
  <c r="Y860" i="9"/>
  <c r="Y861" i="9"/>
  <c r="Y862" i="9"/>
  <c r="Y863" i="9"/>
  <c r="Y864" i="9"/>
  <c r="Y865" i="9"/>
  <c r="Y866" i="9"/>
  <c r="Y867" i="9"/>
  <c r="Y868" i="9"/>
  <c r="Y869" i="9"/>
  <c r="Y870" i="9"/>
  <c r="Y871" i="9"/>
  <c r="Y872" i="9"/>
  <c r="Y873" i="9"/>
  <c r="Y874" i="9"/>
  <c r="Y875" i="9"/>
  <c r="Y876" i="9"/>
  <c r="Y877" i="9"/>
  <c r="Y878" i="9"/>
  <c r="Y879" i="9"/>
  <c r="Y880" i="9"/>
  <c r="Y881" i="9"/>
  <c r="Y882" i="9"/>
  <c r="Y883" i="9"/>
  <c r="Y884" i="9"/>
  <c r="Y885" i="9"/>
  <c r="Y886" i="9"/>
  <c r="Y887" i="9"/>
  <c r="Y888" i="9"/>
  <c r="Y889" i="9"/>
  <c r="Y890" i="9"/>
  <c r="Y891" i="9"/>
  <c r="Y892" i="9"/>
  <c r="Y893" i="9"/>
  <c r="Y894" i="9"/>
  <c r="Y895" i="9"/>
  <c r="Y896" i="9"/>
  <c r="Y897" i="9"/>
  <c r="Y898" i="9"/>
  <c r="Y899" i="9"/>
  <c r="Y900" i="9"/>
  <c r="Y901" i="9"/>
  <c r="Y902" i="9"/>
  <c r="Y903" i="9"/>
  <c r="Y904" i="9"/>
  <c r="Y905" i="9"/>
  <c r="Y906" i="9"/>
  <c r="Y907" i="9"/>
  <c r="Y908" i="9"/>
  <c r="Y909" i="9"/>
  <c r="Y910" i="9"/>
  <c r="Y911" i="9"/>
  <c r="Y912" i="9"/>
  <c r="Y913" i="9"/>
  <c r="Y914" i="9"/>
  <c r="Y915" i="9"/>
  <c r="Y916" i="9"/>
  <c r="Y917" i="9"/>
  <c r="Y32" i="9"/>
  <c r="Y918" i="9"/>
  <c r="Y33" i="9"/>
  <c r="Y919" i="9"/>
  <c r="Y920" i="9"/>
  <c r="Y921" i="9"/>
  <c r="Y922" i="9"/>
  <c r="Y923" i="9"/>
  <c r="Y924" i="9"/>
  <c r="Y925" i="9"/>
  <c r="Y926" i="9"/>
  <c r="Y927" i="9"/>
  <c r="Y928" i="9"/>
  <c r="Y929" i="9"/>
  <c r="Y930" i="9"/>
  <c r="Y931" i="9"/>
  <c r="Y932" i="9"/>
  <c r="Y933" i="9"/>
  <c r="Y934" i="9"/>
  <c r="Y935" i="9"/>
  <c r="Y936" i="9"/>
  <c r="Y937" i="9"/>
  <c r="Y938" i="9"/>
  <c r="Y939" i="9"/>
  <c r="Y940" i="9"/>
  <c r="Y941" i="9"/>
  <c r="Y942" i="9"/>
  <c r="Y943" i="9"/>
  <c r="Y944" i="9"/>
  <c r="Y945" i="9"/>
  <c r="Y946" i="9"/>
  <c r="Y947" i="9"/>
  <c r="Y948" i="9"/>
  <c r="Y949" i="9"/>
  <c r="Y34" i="9"/>
  <c r="Y950" i="9"/>
  <c r="Y951" i="9"/>
  <c r="Y952" i="9"/>
  <c r="Y953" i="9"/>
  <c r="Y954" i="9"/>
  <c r="Y955" i="9"/>
  <c r="Y956" i="9"/>
  <c r="Y957" i="9"/>
  <c r="Y958" i="9"/>
  <c r="Y959" i="9"/>
  <c r="Y960" i="9"/>
  <c r="Y961" i="9"/>
  <c r="Y962" i="9"/>
  <c r="Y963" i="9"/>
  <c r="Y964" i="9"/>
  <c r="Y965" i="9"/>
  <c r="Y966" i="9"/>
  <c r="Y967" i="9"/>
  <c r="Y968" i="9"/>
  <c r="Y969" i="9"/>
  <c r="Y970" i="9"/>
  <c r="Y971" i="9"/>
  <c r="Y972" i="9"/>
  <c r="Y973" i="9"/>
  <c r="Y974" i="9"/>
  <c r="Y975" i="9"/>
  <c r="Y976" i="9"/>
  <c r="Y977" i="9"/>
  <c r="Y978" i="9"/>
  <c r="Y979" i="9"/>
  <c r="Y980" i="9"/>
  <c r="Y981" i="9"/>
  <c r="Y982" i="9"/>
  <c r="Y983" i="9"/>
  <c r="Y984" i="9"/>
  <c r="Y985" i="9"/>
  <c r="Y986" i="9"/>
  <c r="Y987" i="9"/>
  <c r="Y988" i="9"/>
  <c r="Y989" i="9"/>
  <c r="Y990" i="9"/>
  <c r="Y991" i="9"/>
  <c r="Y992" i="9"/>
  <c r="Y993" i="9"/>
  <c r="Y994" i="9"/>
  <c r="Y995" i="9"/>
  <c r="Y996" i="9"/>
  <c r="Y997" i="9"/>
  <c r="Y998" i="9"/>
  <c r="Y999" i="9"/>
  <c r="Y1000" i="9"/>
  <c r="Y1001" i="9"/>
  <c r="Y1002" i="9"/>
  <c r="Y1003" i="9"/>
  <c r="Y1004" i="9"/>
  <c r="Y1005" i="9"/>
  <c r="Y1006" i="9"/>
  <c r="Y1007" i="9"/>
  <c r="Y1008" i="9"/>
  <c r="Y1009" i="9"/>
  <c r="Y1010" i="9"/>
  <c r="Y1011" i="9"/>
  <c r="Y1012" i="9"/>
  <c r="Y1013" i="9"/>
  <c r="Y1014" i="9"/>
  <c r="Y1015" i="9"/>
  <c r="Y1016" i="9"/>
  <c r="Y1017" i="9"/>
  <c r="Y1018" i="9"/>
  <c r="Y1019" i="9"/>
  <c r="Y1020" i="9"/>
  <c r="Y1021" i="9"/>
  <c r="Y1022" i="9"/>
  <c r="Y1023" i="9"/>
  <c r="Y1024" i="9"/>
  <c r="Y1025" i="9"/>
  <c r="Y1026" i="9"/>
  <c r="Y1027" i="9"/>
  <c r="Y1028" i="9"/>
  <c r="Y1029" i="9"/>
  <c r="Y1030" i="9"/>
  <c r="Y1031" i="9"/>
  <c r="Y1032" i="9"/>
  <c r="Y1033" i="9"/>
  <c r="Y1034" i="9"/>
  <c r="Y1035" i="9"/>
  <c r="Y1036" i="9"/>
  <c r="Y1037" i="9"/>
  <c r="Y1038" i="9"/>
  <c r="Y1039" i="9"/>
  <c r="Y1040" i="9"/>
  <c r="Y1041" i="9"/>
  <c r="Y1042" i="9"/>
  <c r="Y1043" i="9"/>
  <c r="Y1044" i="9"/>
  <c r="Y1045" i="9"/>
  <c r="Y1046" i="9"/>
  <c r="Y1047" i="9"/>
  <c r="Y1048" i="9"/>
  <c r="Y1049" i="9"/>
  <c r="Y1050" i="9"/>
  <c r="Y1051" i="9"/>
  <c r="Y1052" i="9"/>
  <c r="Y1053" i="9"/>
  <c r="Y1054" i="9"/>
  <c r="Y1055" i="9"/>
  <c r="Y1056" i="9"/>
  <c r="Y1057" i="9"/>
  <c r="Y1058" i="9"/>
  <c r="Y1059" i="9"/>
  <c r="Y1060" i="9"/>
  <c r="Y1061" i="9"/>
  <c r="Y1062" i="9"/>
  <c r="Y1063" i="9"/>
  <c r="Y1064" i="9"/>
  <c r="Y1065" i="9"/>
  <c r="Y1066" i="9"/>
  <c r="Y1067" i="9"/>
  <c r="Y1068" i="9"/>
  <c r="Y1069" i="9"/>
  <c r="Y1070" i="9"/>
  <c r="Y1071" i="9"/>
  <c r="Y1072" i="9"/>
  <c r="Y1073" i="9"/>
  <c r="Y1074" i="9"/>
  <c r="Y1075" i="9"/>
  <c r="Y1076" i="9"/>
  <c r="Y36" i="9"/>
  <c r="Y1077" i="9"/>
  <c r="Y1078" i="9"/>
  <c r="Y1079" i="9"/>
  <c r="Y1080" i="9"/>
  <c r="Y1081" i="9"/>
  <c r="Y1082" i="9"/>
  <c r="Y1083" i="9"/>
  <c r="Y1084" i="9"/>
  <c r="Y37" i="9"/>
  <c r="Y1085" i="9"/>
  <c r="Y1086" i="9"/>
  <c r="Y1087" i="9"/>
  <c r="Y1088" i="9"/>
  <c r="Y1089" i="9"/>
  <c r="Y1090" i="9"/>
  <c r="Y1091" i="9"/>
  <c r="Y1092" i="9"/>
  <c r="Y1093" i="9"/>
  <c r="Y38" i="9"/>
  <c r="Y1094" i="9"/>
  <c r="Y1095" i="9"/>
  <c r="Y1096" i="9"/>
  <c r="Y1097" i="9"/>
  <c r="Y1098" i="9"/>
  <c r="Y1099" i="9"/>
  <c r="Y1100" i="9"/>
  <c r="Y1101" i="9"/>
  <c r="Y1102" i="9"/>
  <c r="Y1103" i="9"/>
  <c r="Y1104" i="9"/>
  <c r="Y1105" i="9"/>
  <c r="Y1106" i="9"/>
  <c r="Y1107" i="9"/>
  <c r="Y1108" i="9"/>
  <c r="Y35" i="9"/>
  <c r="Y1109" i="9"/>
  <c r="Y1110" i="9"/>
  <c r="Y1111" i="9"/>
  <c r="Y1112" i="9"/>
  <c r="Y1113" i="9"/>
  <c r="Y1114" i="9"/>
  <c r="Y1115" i="9"/>
  <c r="Y1116" i="9"/>
  <c r="Y1117" i="9"/>
  <c r="Y1118" i="9"/>
  <c r="Y1119" i="9"/>
  <c r="Y1120" i="9"/>
  <c r="Y1121" i="9"/>
  <c r="Y1122" i="9"/>
  <c r="Y1123" i="9"/>
  <c r="Y1124" i="9"/>
  <c r="Y1125" i="9"/>
  <c r="Y1126" i="9"/>
  <c r="Y1127" i="9"/>
  <c r="Y1128" i="9"/>
  <c r="Y1129" i="9"/>
  <c r="Y1130" i="9"/>
  <c r="Y1131" i="9"/>
  <c r="Y1132" i="9"/>
  <c r="Y1133" i="9"/>
  <c r="Y1134" i="9"/>
  <c r="Y1135" i="9"/>
  <c r="Y1136" i="9"/>
  <c r="Y1137" i="9"/>
  <c r="Y1138" i="9"/>
  <c r="Y1139" i="9"/>
  <c r="Y1140" i="9"/>
  <c r="Y1141" i="9"/>
  <c r="Y1142" i="9"/>
  <c r="Y1143" i="9"/>
  <c r="Y1144" i="9"/>
  <c r="Y1145" i="9"/>
  <c r="Y1146" i="9"/>
  <c r="Y1147" i="9"/>
  <c r="Y1148" i="9"/>
  <c r="Y1149" i="9"/>
  <c r="Y1150" i="9"/>
  <c r="Y1151" i="9"/>
  <c r="Y1152" i="9"/>
  <c r="Y1153" i="9"/>
  <c r="Y1154" i="9"/>
  <c r="Y1155" i="9"/>
  <c r="Y1156" i="9"/>
  <c r="Y1157" i="9"/>
  <c r="Y1158" i="9"/>
  <c r="Y1159" i="9"/>
  <c r="Y1160" i="9"/>
  <c r="Y1161" i="9"/>
  <c r="Y1162" i="9"/>
  <c r="Y1163" i="9"/>
  <c r="Y1164" i="9"/>
  <c r="Y1165" i="9"/>
  <c r="Y1166" i="9"/>
  <c r="Y1167" i="9"/>
  <c r="Y1168" i="9"/>
  <c r="Y1169" i="9"/>
  <c r="Y1170" i="9"/>
  <c r="Y1171" i="9"/>
  <c r="Y1172" i="9"/>
  <c r="Y1173" i="9"/>
  <c r="Y1174" i="9"/>
  <c r="Y1175" i="9"/>
  <c r="Y1176" i="9"/>
  <c r="Y1177" i="9"/>
  <c r="Y1178" i="9"/>
  <c r="Y1179" i="9"/>
  <c r="Y1180" i="9"/>
  <c r="Y1181" i="9"/>
  <c r="Y1182" i="9"/>
  <c r="Y1183" i="9"/>
  <c r="Y1184" i="9"/>
  <c r="Y1185" i="9"/>
  <c r="Y1186" i="9"/>
  <c r="Y1187" i="9"/>
  <c r="Y1188" i="9"/>
  <c r="Y1189" i="9"/>
  <c r="Y1190" i="9"/>
  <c r="Y1191" i="9"/>
  <c r="Y1192" i="9"/>
  <c r="Y1193" i="9"/>
  <c r="Y1194" i="9"/>
  <c r="Y1195" i="9"/>
  <c r="Y1196" i="9"/>
  <c r="Y1197" i="9"/>
  <c r="Y1198" i="9"/>
  <c r="Y1199" i="9"/>
  <c r="Y1200" i="9"/>
  <c r="Y1201" i="9"/>
  <c r="Y1202" i="9"/>
  <c r="Y1203" i="9"/>
  <c r="Y1204" i="9"/>
  <c r="Y1205" i="9"/>
  <c r="Y1206" i="9"/>
  <c r="Y1207" i="9"/>
  <c r="Y1208" i="9"/>
  <c r="Y1209" i="9"/>
  <c r="Y1210" i="9"/>
  <c r="Y1211" i="9"/>
  <c r="Y1212" i="9"/>
  <c r="Y1213" i="9"/>
  <c r="Y1214" i="9"/>
  <c r="Y1215" i="9"/>
  <c r="Y1216" i="9"/>
  <c r="Y1217" i="9"/>
  <c r="Y1218" i="9"/>
  <c r="Y1219" i="9"/>
  <c r="Y1220" i="9"/>
  <c r="Y1221" i="9"/>
  <c r="Y1222" i="9"/>
  <c r="Y1223" i="9"/>
  <c r="Y1224" i="9"/>
  <c r="Y1225" i="9"/>
  <c r="Y1226" i="9"/>
  <c r="Y1227" i="9"/>
  <c r="Y1228" i="9"/>
  <c r="Y1229" i="9"/>
  <c r="Y1230" i="9"/>
  <c r="Y1231" i="9"/>
  <c r="Y1232" i="9"/>
  <c r="Y1233" i="9"/>
  <c r="Y1234" i="9"/>
  <c r="Y1235" i="9"/>
  <c r="Y1236" i="9"/>
  <c r="Y1237" i="9"/>
  <c r="Y5" i="9"/>
  <c r="Y1238" i="9"/>
  <c r="Y1239" i="9"/>
  <c r="Y1240" i="9"/>
  <c r="Y1241" i="9"/>
  <c r="Y1242" i="9"/>
  <c r="Y1243" i="9"/>
  <c r="Y1244" i="9"/>
  <c r="Y1245" i="9"/>
  <c r="Y1246" i="9"/>
  <c r="Y1247" i="9"/>
  <c r="Y1248" i="9"/>
  <c r="Y1249" i="9"/>
  <c r="Y1250" i="9"/>
  <c r="Y1251" i="9"/>
  <c r="Y1252" i="9"/>
  <c r="Y1253" i="9"/>
  <c r="Y1254" i="9"/>
  <c r="Y1255" i="9"/>
  <c r="Y1256" i="9"/>
  <c r="Y1257" i="9"/>
  <c r="Y1258" i="9"/>
  <c r="Y1259" i="9"/>
  <c r="Y1260" i="9"/>
  <c r="Y1261" i="9"/>
  <c r="Y1262" i="9"/>
  <c r="Y1263" i="9"/>
  <c r="Y1264" i="9"/>
  <c r="Y1265" i="9"/>
  <c r="Y1266" i="9"/>
  <c r="Y1267" i="9"/>
  <c r="Y1268" i="9"/>
  <c r="Y1269" i="9"/>
  <c r="Y1270" i="9"/>
  <c r="Y1271" i="9"/>
  <c r="Y1272" i="9"/>
  <c r="Y1273" i="9"/>
  <c r="Y1274" i="9"/>
  <c r="Y1275" i="9"/>
  <c r="Y1276" i="9"/>
  <c r="Y1277" i="9"/>
  <c r="Y1278" i="9"/>
  <c r="Y1279" i="9"/>
  <c r="Y1280" i="9"/>
  <c r="Y1281" i="9"/>
  <c r="Y1282" i="9"/>
  <c r="Y1283" i="9"/>
  <c r="Y1284" i="9"/>
  <c r="Y1285" i="9"/>
  <c r="Y1286" i="9"/>
  <c r="Y1287" i="9"/>
  <c r="Y1288" i="9"/>
  <c r="Y1289" i="9"/>
  <c r="Y1290" i="9"/>
  <c r="Y1291" i="9"/>
  <c r="Y1292" i="9"/>
  <c r="Y1293" i="9"/>
  <c r="Y1294" i="9"/>
  <c r="Y1295" i="9"/>
  <c r="Y1296" i="9"/>
  <c r="Y1297" i="9"/>
  <c r="Y1298" i="9"/>
  <c r="Y1299" i="9"/>
  <c r="Y1300" i="9"/>
  <c r="Y1301" i="9"/>
  <c r="Y1302" i="9"/>
  <c r="Y1303" i="9"/>
  <c r="Y1304" i="9"/>
  <c r="Y1305" i="9"/>
  <c r="Y1306" i="9"/>
  <c r="Y1307" i="9"/>
  <c r="Y1308" i="9"/>
  <c r="Y1309" i="9"/>
  <c r="Y1310" i="9"/>
  <c r="Y1311" i="9"/>
  <c r="Y1312" i="9"/>
  <c r="Y1313" i="9"/>
  <c r="Y1314" i="9"/>
  <c r="Y1315" i="9"/>
  <c r="Y1316" i="9"/>
  <c r="Y1317" i="9"/>
  <c r="Y1318" i="9"/>
  <c r="Y1319" i="9"/>
  <c r="Y1320" i="9"/>
  <c r="Y1321" i="9"/>
  <c r="Y1322" i="9"/>
  <c r="Y1323" i="9"/>
  <c r="Y1324" i="9"/>
  <c r="Y1325" i="9"/>
  <c r="Y1326" i="9"/>
  <c r="Y1327" i="9"/>
  <c r="Y1328" i="9"/>
  <c r="Y1329" i="9"/>
  <c r="Y1330" i="9"/>
  <c r="Y1331" i="9"/>
  <c r="Y1332" i="9"/>
  <c r="Y1333" i="9"/>
  <c r="Y1334" i="9"/>
  <c r="Y1335" i="9"/>
  <c r="Y1336" i="9"/>
  <c r="Y1337" i="9"/>
  <c r="Y1338" i="9"/>
  <c r="Y1339" i="9"/>
  <c r="Y1340" i="9"/>
  <c r="Y1341" i="9"/>
  <c r="Y1342" i="9"/>
  <c r="Y1343" i="9"/>
  <c r="Y1344" i="9"/>
  <c r="Y1345" i="9"/>
  <c r="Y1346" i="9"/>
  <c r="Y1347" i="9"/>
  <c r="Y1348" i="9"/>
  <c r="Y1349" i="9"/>
  <c r="Y1350" i="9"/>
  <c r="Y1351" i="9"/>
  <c r="Y1352" i="9"/>
  <c r="Y1353" i="9"/>
  <c r="Y1354" i="9"/>
  <c r="Y1355" i="9"/>
  <c r="Y1356" i="9"/>
  <c r="Y1357" i="9"/>
  <c r="Y1358" i="9"/>
  <c r="Y1359" i="9"/>
  <c r="Y1360" i="9"/>
  <c r="Y1361" i="9"/>
  <c r="Y1362" i="9"/>
  <c r="Y1363" i="9"/>
  <c r="Y1364" i="9"/>
  <c r="Y1365" i="9"/>
  <c r="Y1366" i="9"/>
  <c r="Y1367" i="9"/>
  <c r="Y1368" i="9"/>
  <c r="Y1369" i="9"/>
  <c r="Y1370" i="9"/>
  <c r="Y1371" i="9"/>
  <c r="Y1372" i="9"/>
  <c r="Y1373" i="9"/>
  <c r="Y1374" i="9"/>
  <c r="Y1375" i="9"/>
  <c r="Y1376" i="9"/>
  <c r="Y1377" i="9"/>
  <c r="Y1378" i="9"/>
  <c r="Y1379" i="9"/>
  <c r="Y1380" i="9"/>
  <c r="Y1381" i="9"/>
  <c r="Y1382" i="9"/>
  <c r="Y1383" i="9"/>
  <c r="Y1384" i="9"/>
  <c r="Y1385" i="9"/>
  <c r="Y1386" i="9"/>
  <c r="Y1387" i="9"/>
  <c r="Y1388" i="9"/>
  <c r="Y1389" i="9"/>
  <c r="Y1390" i="9"/>
  <c r="Y1391" i="9"/>
  <c r="Y1392" i="9"/>
  <c r="Y1393" i="9"/>
  <c r="Y1394" i="9"/>
  <c r="Y1395" i="9"/>
  <c r="Y1396" i="9"/>
  <c r="Y1397" i="9"/>
  <c r="Y1398" i="9"/>
  <c r="Y1399" i="9"/>
  <c r="Y1400" i="9"/>
  <c r="Y1401" i="9"/>
  <c r="Y1402" i="9"/>
  <c r="Y1403" i="9"/>
  <c r="Y1404" i="9"/>
  <c r="Y1405" i="9"/>
  <c r="Y1406" i="9"/>
  <c r="Y1407" i="9"/>
  <c r="Y1408" i="9"/>
  <c r="Y1409" i="9"/>
  <c r="Y1410" i="9"/>
  <c r="Y1411" i="9"/>
  <c r="Y1412" i="9"/>
  <c r="Y1413" i="9"/>
  <c r="Y1414" i="9"/>
  <c r="Y1415" i="9"/>
  <c r="Y1416" i="9"/>
  <c r="Y1417" i="9"/>
  <c r="Y1418" i="9"/>
  <c r="Y1419" i="9"/>
  <c r="Y1420" i="9"/>
  <c r="Y1421" i="9"/>
  <c r="Y1422" i="9"/>
  <c r="Y1423" i="9"/>
  <c r="Y1424" i="9"/>
  <c r="Y1425" i="9"/>
  <c r="Y1426" i="9"/>
  <c r="Y1427" i="9"/>
  <c r="Y1428" i="9"/>
  <c r="Y1429" i="9"/>
  <c r="Y1430" i="9"/>
  <c r="Y1431" i="9"/>
  <c r="Y1432" i="9"/>
  <c r="Y1433" i="9"/>
  <c r="Y1434" i="9"/>
  <c r="Y1435" i="9"/>
  <c r="Y1436" i="9"/>
  <c r="Y1437" i="9"/>
  <c r="Y1438" i="9"/>
  <c r="Y1439" i="9"/>
  <c r="Y1440" i="9"/>
  <c r="Z39" i="9"/>
  <c r="Z40" i="9"/>
  <c r="Z41" i="9"/>
  <c r="Z42" i="9"/>
  <c r="Z43" i="9"/>
  <c r="Z2" i="9"/>
  <c r="Z44" i="9"/>
  <c r="Z45" i="9"/>
  <c r="Z46" i="9"/>
  <c r="Z47" i="9"/>
  <c r="Z3" i="9"/>
  <c r="Z48" i="9"/>
  <c r="Z49" i="9"/>
  <c r="Z50" i="9"/>
  <c r="Z4" i="9"/>
  <c r="Z51" i="9"/>
  <c r="Z52" i="9"/>
  <c r="Z53" i="9"/>
  <c r="Z54" i="9"/>
  <c r="Z55" i="9"/>
  <c r="Z56" i="9"/>
  <c r="Z57" i="9"/>
  <c r="Z58" i="9"/>
  <c r="Z6" i="9"/>
  <c r="Z59" i="9"/>
  <c r="Z60" i="9"/>
  <c r="Z61" i="9"/>
  <c r="Z62" i="9"/>
  <c r="Z63" i="9"/>
  <c r="Z64" i="9"/>
  <c r="Z65" i="9"/>
  <c r="Z7" i="9"/>
  <c r="Z66" i="9"/>
  <c r="Z67" i="9"/>
  <c r="Z68" i="9"/>
  <c r="Z69" i="9"/>
  <c r="Z70" i="9"/>
  <c r="Z71" i="9"/>
  <c r="Z72" i="9"/>
  <c r="Z73" i="9"/>
  <c r="Z74" i="9"/>
  <c r="Z9" i="9"/>
  <c r="Z75" i="9"/>
  <c r="Z76" i="9"/>
  <c r="Z77" i="9"/>
  <c r="Z78" i="9"/>
  <c r="Z79" i="9"/>
  <c r="Z10" i="9"/>
  <c r="Z80" i="9"/>
  <c r="Z81" i="9"/>
  <c r="Z82" i="9"/>
  <c r="Z83" i="9"/>
  <c r="Z84" i="9"/>
  <c r="Z85" i="9"/>
  <c r="Z86" i="9"/>
  <c r="Z87" i="9"/>
  <c r="Z88" i="9"/>
  <c r="Z89" i="9"/>
  <c r="Z90" i="9"/>
  <c r="Z91" i="9"/>
  <c r="Z92" i="9"/>
  <c r="Z93" i="9"/>
  <c r="Z94" i="9"/>
  <c r="Z95" i="9"/>
  <c r="Z96" i="9"/>
  <c r="Z97" i="9"/>
  <c r="Z98" i="9"/>
  <c r="Z99" i="9"/>
  <c r="Z100" i="9"/>
  <c r="Z101" i="9"/>
  <c r="Z102" i="9"/>
  <c r="Z103" i="9"/>
  <c r="Z104" i="9"/>
  <c r="Z105" i="9"/>
  <c r="Z106" i="9"/>
  <c r="Z107" i="9"/>
  <c r="Z108" i="9"/>
  <c r="Z109" i="9"/>
  <c r="Z110" i="9"/>
  <c r="Z111" i="9"/>
  <c r="Z112" i="9"/>
  <c r="Z113" i="9"/>
  <c r="Z114" i="9"/>
  <c r="Z115" i="9"/>
  <c r="Z116" i="9"/>
  <c r="Z117" i="9"/>
  <c r="Z118" i="9"/>
  <c r="Z119" i="9"/>
  <c r="Z120" i="9"/>
  <c r="Z121" i="9"/>
  <c r="Z122" i="9"/>
  <c r="Z123" i="9"/>
  <c r="Z124" i="9"/>
  <c r="Z125" i="9"/>
  <c r="Z126" i="9"/>
  <c r="Z127" i="9"/>
  <c r="Z128" i="9"/>
  <c r="Z129" i="9"/>
  <c r="Z130" i="9"/>
  <c r="Z131" i="9"/>
  <c r="Z132" i="9"/>
  <c r="Z133" i="9"/>
  <c r="Z134" i="9"/>
  <c r="Z135" i="9"/>
  <c r="Z136" i="9"/>
  <c r="Z137" i="9"/>
  <c r="Z138" i="9"/>
  <c r="Z139" i="9"/>
  <c r="Z140" i="9"/>
  <c r="Z141" i="9"/>
  <c r="Z142" i="9"/>
  <c r="Z143" i="9"/>
  <c r="Z144" i="9"/>
  <c r="Z145" i="9"/>
  <c r="Z146" i="9"/>
  <c r="Z147" i="9"/>
  <c r="Z148" i="9"/>
  <c r="Z149" i="9"/>
  <c r="Z150" i="9"/>
  <c r="Z151" i="9"/>
  <c r="Z152" i="9"/>
  <c r="Z153" i="9"/>
  <c r="Z154" i="9"/>
  <c r="Z155" i="9"/>
  <c r="Z156" i="9"/>
  <c r="Z157" i="9"/>
  <c r="Z158" i="9"/>
  <c r="Z159" i="9"/>
  <c r="Z160" i="9"/>
  <c r="Z161" i="9"/>
  <c r="Z162" i="9"/>
  <c r="Z163" i="9"/>
  <c r="Z164" i="9"/>
  <c r="Z165" i="9"/>
  <c r="Z166" i="9"/>
  <c r="Z167" i="9"/>
  <c r="Z168" i="9"/>
  <c r="Z169" i="9"/>
  <c r="Z170" i="9"/>
  <c r="Z171" i="9"/>
  <c r="Z172" i="9"/>
  <c r="Z173" i="9"/>
  <c r="Z174" i="9"/>
  <c r="Z175" i="9"/>
  <c r="Z176" i="9"/>
  <c r="Z177" i="9"/>
  <c r="Z178" i="9"/>
  <c r="Z179" i="9"/>
  <c r="Z180" i="9"/>
  <c r="Z181" i="9"/>
  <c r="Z182" i="9"/>
  <c r="Z183" i="9"/>
  <c r="Z184" i="9"/>
  <c r="Z185" i="9"/>
  <c r="Z186" i="9"/>
  <c r="Z187" i="9"/>
  <c r="Z188" i="9"/>
  <c r="Z189" i="9"/>
  <c r="Z190" i="9"/>
  <c r="Z191" i="9"/>
  <c r="Z192" i="9"/>
  <c r="Z193" i="9"/>
  <c r="Z194" i="9"/>
  <c r="Z195" i="9"/>
  <c r="Z196" i="9"/>
  <c r="Z197" i="9"/>
  <c r="Z198" i="9"/>
  <c r="Z199" i="9"/>
  <c r="Z200" i="9"/>
  <c r="Z201" i="9"/>
  <c r="Z202" i="9"/>
  <c r="Z17" i="9"/>
  <c r="Z203" i="9"/>
  <c r="Z204" i="9"/>
  <c r="Z11" i="9"/>
  <c r="Z205" i="9"/>
  <c r="Z206" i="9"/>
  <c r="Z207" i="9"/>
  <c r="Z12" i="9"/>
  <c r="Z208" i="9"/>
  <c r="Z209" i="9"/>
  <c r="Z13" i="9"/>
  <c r="Z210" i="9"/>
  <c r="Z211" i="9"/>
  <c r="Z212" i="9"/>
  <c r="Z213" i="9"/>
  <c r="Z214" i="9"/>
  <c r="Z215" i="9"/>
  <c r="Z216" i="9"/>
  <c r="Z217" i="9"/>
  <c r="Z218" i="9"/>
  <c r="Z219" i="9"/>
  <c r="Z220" i="9"/>
  <c r="Z221" i="9"/>
  <c r="Z222" i="9"/>
  <c r="Z223" i="9"/>
  <c r="Z224" i="9"/>
  <c r="Z225" i="9"/>
  <c r="Z226" i="9"/>
  <c r="Z227" i="9"/>
  <c r="Z228" i="9"/>
  <c r="Z229" i="9"/>
  <c r="Z230" i="9"/>
  <c r="Z231" i="9"/>
  <c r="Z232" i="9"/>
  <c r="Z233" i="9"/>
  <c r="Z234" i="9"/>
  <c r="Z14" i="9"/>
  <c r="Z15" i="9"/>
  <c r="Z235" i="9"/>
  <c r="Z236" i="9"/>
  <c r="Z237" i="9"/>
  <c r="Z238" i="9"/>
  <c r="Z239" i="9"/>
  <c r="Z240" i="9"/>
  <c r="Z241" i="9"/>
  <c r="Z242" i="9"/>
  <c r="Z243" i="9"/>
  <c r="Z244" i="9"/>
  <c r="Z245" i="9"/>
  <c r="Z246" i="9"/>
  <c r="Z16" i="9"/>
  <c r="Z247" i="9"/>
  <c r="Z248" i="9"/>
  <c r="Z18" i="9"/>
  <c r="Z249" i="9"/>
  <c r="Z250" i="9"/>
  <c r="Z251" i="9"/>
  <c r="Z252" i="9"/>
  <c r="Z253" i="9"/>
  <c r="Z254" i="9"/>
  <c r="Z255" i="9"/>
  <c r="Z256" i="9"/>
  <c r="Z257" i="9"/>
  <c r="Z19" i="9"/>
  <c r="Z258" i="9"/>
  <c r="Z259" i="9"/>
  <c r="Z260" i="9"/>
  <c r="Z261" i="9"/>
  <c r="Z262" i="9"/>
  <c r="Z263" i="9"/>
  <c r="Z264" i="9"/>
  <c r="Z265" i="9"/>
  <c r="Z266" i="9"/>
  <c r="Z267" i="9"/>
  <c r="Z268" i="9"/>
  <c r="Z269" i="9"/>
  <c r="Z270" i="9"/>
  <c r="Z271" i="9"/>
  <c r="Z272" i="9"/>
  <c r="Z273" i="9"/>
  <c r="Z274" i="9"/>
  <c r="Z275" i="9"/>
  <c r="Z276" i="9"/>
  <c r="Z277" i="9"/>
  <c r="Z278" i="9"/>
  <c r="Z279" i="9"/>
  <c r="Z280" i="9"/>
  <c r="Z20" i="9"/>
  <c r="Z281" i="9"/>
  <c r="Z282" i="9"/>
  <c r="Z283" i="9"/>
  <c r="Z284" i="9"/>
  <c r="Z285" i="9"/>
  <c r="Z21" i="9"/>
  <c r="Z286" i="9"/>
  <c r="Z287" i="9"/>
  <c r="Z288" i="9"/>
  <c r="Z289" i="9"/>
  <c r="Z290" i="9"/>
  <c r="Z291" i="9"/>
  <c r="Z292" i="9"/>
  <c r="Z293" i="9"/>
  <c r="Z294" i="9"/>
  <c r="Z295" i="9"/>
  <c r="Z296" i="9"/>
  <c r="Z297" i="9"/>
  <c r="Z22" i="9"/>
  <c r="Z298" i="9"/>
  <c r="Z299" i="9"/>
  <c r="Z300" i="9"/>
  <c r="Z301" i="9"/>
  <c r="Z302" i="9"/>
  <c r="Z303" i="9"/>
  <c r="Z304" i="9"/>
  <c r="Z305" i="9"/>
  <c r="Z306" i="9"/>
  <c r="Z307" i="9"/>
  <c r="Z23" i="9"/>
  <c r="Z308" i="9"/>
  <c r="Z309" i="9"/>
  <c r="Z310" i="9"/>
  <c r="Z311" i="9"/>
  <c r="Z312" i="9"/>
  <c r="Z24" i="9"/>
  <c r="Z313" i="9"/>
  <c r="Z314" i="9"/>
  <c r="Z315" i="9"/>
  <c r="Z316" i="9"/>
  <c r="Z317" i="9"/>
  <c r="Z318" i="9"/>
  <c r="Z25" i="9"/>
  <c r="Z319" i="9"/>
  <c r="Z320" i="9"/>
  <c r="Z321" i="9"/>
  <c r="Z322" i="9"/>
  <c r="Z323" i="9"/>
  <c r="Z324" i="9"/>
  <c r="Z325" i="9"/>
  <c r="Z326" i="9"/>
  <c r="Z327" i="9"/>
  <c r="Z328" i="9"/>
  <c r="Z329" i="9"/>
  <c r="Z330" i="9"/>
  <c r="Z331" i="9"/>
  <c r="Z332" i="9"/>
  <c r="Z333" i="9"/>
  <c r="Z334" i="9"/>
  <c r="Z335" i="9"/>
  <c r="Z336" i="9"/>
  <c r="Z337" i="9"/>
  <c r="Z338" i="9"/>
  <c r="Z339" i="9"/>
  <c r="Z340" i="9"/>
  <c r="Z341" i="9"/>
  <c r="Z342" i="9"/>
  <c r="Z343" i="9"/>
  <c r="Z344" i="9"/>
  <c r="Z345" i="9"/>
  <c r="Z346" i="9"/>
  <c r="Z347" i="9"/>
  <c r="Z26" i="9"/>
  <c r="Z348" i="9"/>
  <c r="Z349" i="9"/>
  <c r="Z350" i="9"/>
  <c r="Z351" i="9"/>
  <c r="Z352" i="9"/>
  <c r="Z353" i="9"/>
  <c r="Z354" i="9"/>
  <c r="Z27" i="9"/>
  <c r="Z355" i="9"/>
  <c r="Z356" i="9"/>
  <c r="Z357" i="9"/>
  <c r="Z358" i="9"/>
  <c r="Z359" i="9"/>
  <c r="Z360" i="9"/>
  <c r="Z361" i="9"/>
  <c r="Z362" i="9"/>
  <c r="Z363" i="9"/>
  <c r="Z364" i="9"/>
  <c r="Z365" i="9"/>
  <c r="Z366" i="9"/>
  <c r="Z367" i="9"/>
  <c r="Z368" i="9"/>
  <c r="Z369" i="9"/>
  <c r="Z370" i="9"/>
  <c r="Z371" i="9"/>
  <c r="Z372" i="9"/>
  <c r="Z373" i="9"/>
  <c r="Z28" i="9"/>
  <c r="Z374" i="9"/>
  <c r="Z375" i="9"/>
  <c r="Z29" i="9"/>
  <c r="Z376" i="9"/>
  <c r="Z377" i="9"/>
  <c r="Z378" i="9"/>
  <c r="Z379" i="9"/>
  <c r="Z380" i="9"/>
  <c r="Z381" i="9"/>
  <c r="Z382" i="9"/>
  <c r="Z383" i="9"/>
  <c r="Z384" i="9"/>
  <c r="Z385" i="9"/>
  <c r="Z386" i="9"/>
  <c r="Z387" i="9"/>
  <c r="Z388" i="9"/>
  <c r="Z389" i="9"/>
  <c r="Z390" i="9"/>
  <c r="Z391" i="9"/>
  <c r="Z392" i="9"/>
  <c r="Z393" i="9"/>
  <c r="Z394" i="9"/>
  <c r="Z395" i="9"/>
  <c r="Z30" i="9"/>
  <c r="Z396" i="9"/>
  <c r="Z397" i="9"/>
  <c r="Z398" i="9"/>
  <c r="Z399" i="9"/>
  <c r="Z400" i="9"/>
  <c r="Z31" i="9"/>
  <c r="Z401" i="9"/>
  <c r="Z402" i="9"/>
  <c r="Z403" i="9"/>
  <c r="Z404" i="9"/>
  <c r="Z405" i="9"/>
  <c r="Z406" i="9"/>
  <c r="Z407" i="9"/>
  <c r="Z408" i="9"/>
  <c r="Z409" i="9"/>
  <c r="Z410" i="9"/>
  <c r="Z411" i="9"/>
  <c r="Z412" i="9"/>
  <c r="Z413" i="9"/>
  <c r="Z414" i="9"/>
  <c r="Z415" i="9"/>
  <c r="Z416" i="9"/>
  <c r="Z417" i="9"/>
  <c r="Z418" i="9"/>
  <c r="Z419" i="9"/>
  <c r="Z420" i="9"/>
  <c r="Z421" i="9"/>
  <c r="Z422" i="9"/>
  <c r="Z423" i="9"/>
  <c r="Z424" i="9"/>
  <c r="Z425" i="9"/>
  <c r="Z426" i="9"/>
  <c r="Z427" i="9"/>
  <c r="Z428" i="9"/>
  <c r="Z429" i="9"/>
  <c r="Z430" i="9"/>
  <c r="Z431" i="9"/>
  <c r="Z432" i="9"/>
  <c r="Z433" i="9"/>
  <c r="Z434" i="9"/>
  <c r="Z435" i="9"/>
  <c r="Z436" i="9"/>
  <c r="Z437" i="9"/>
  <c r="Z438" i="9"/>
  <c r="Z439" i="9"/>
  <c r="Z440" i="9"/>
  <c r="Z441" i="9"/>
  <c r="Z442" i="9"/>
  <c r="Z443" i="9"/>
  <c r="Z444" i="9"/>
  <c r="Z445" i="9"/>
  <c r="Z446" i="9"/>
  <c r="Z447" i="9"/>
  <c r="Z448" i="9"/>
  <c r="Z449" i="9"/>
  <c r="Z450" i="9"/>
  <c r="Z451" i="9"/>
  <c r="Z452" i="9"/>
  <c r="Z453" i="9"/>
  <c r="Z454" i="9"/>
  <c r="Z455" i="9"/>
  <c r="Z456" i="9"/>
  <c r="Z457" i="9"/>
  <c r="Z458" i="9"/>
  <c r="Z459" i="9"/>
  <c r="Z460" i="9"/>
  <c r="Z461" i="9"/>
  <c r="Z462" i="9"/>
  <c r="Z463" i="9"/>
  <c r="Z464" i="9"/>
  <c r="Z465" i="9"/>
  <c r="Z466" i="9"/>
  <c r="Z467" i="9"/>
  <c r="Z468" i="9"/>
  <c r="Z469" i="9"/>
  <c r="Z470" i="9"/>
  <c r="Z471" i="9"/>
  <c r="Z472" i="9"/>
  <c r="Z473" i="9"/>
  <c r="Z474" i="9"/>
  <c r="Z475" i="9"/>
  <c r="Z476" i="9"/>
  <c r="Z477" i="9"/>
  <c r="Z478" i="9"/>
  <c r="Z479" i="9"/>
  <c r="Z480" i="9"/>
  <c r="Z481" i="9"/>
  <c r="Z482" i="9"/>
  <c r="Z483" i="9"/>
  <c r="Z484" i="9"/>
  <c r="Z485" i="9"/>
  <c r="Z486" i="9"/>
  <c r="Z487" i="9"/>
  <c r="Z488" i="9"/>
  <c r="Z489" i="9"/>
  <c r="Z490" i="9"/>
  <c r="Z491" i="9"/>
  <c r="Z492" i="9"/>
  <c r="Z493" i="9"/>
  <c r="Z494" i="9"/>
  <c r="Z495" i="9"/>
  <c r="Z496" i="9"/>
  <c r="Z497" i="9"/>
  <c r="Z498" i="9"/>
  <c r="Z499" i="9"/>
  <c r="Z500" i="9"/>
  <c r="Z501" i="9"/>
  <c r="Z502" i="9"/>
  <c r="Z503" i="9"/>
  <c r="Z504" i="9"/>
  <c r="Z505" i="9"/>
  <c r="Z506" i="9"/>
  <c r="Z507" i="9"/>
  <c r="Z508" i="9"/>
  <c r="Z509" i="9"/>
  <c r="Z510" i="9"/>
  <c r="Z511" i="9"/>
  <c r="Z512" i="9"/>
  <c r="Z513" i="9"/>
  <c r="Z514" i="9"/>
  <c r="Z515" i="9"/>
  <c r="Z516" i="9"/>
  <c r="Z517" i="9"/>
  <c r="Z518" i="9"/>
  <c r="Z519" i="9"/>
  <c r="Z520" i="9"/>
  <c r="Z521" i="9"/>
  <c r="Z522" i="9"/>
  <c r="Z523" i="9"/>
  <c r="Z524" i="9"/>
  <c r="Z525" i="9"/>
  <c r="Z526" i="9"/>
  <c r="Z527" i="9"/>
  <c r="Z528" i="9"/>
  <c r="Z529" i="9"/>
  <c r="Z530" i="9"/>
  <c r="Z531" i="9"/>
  <c r="Z532" i="9"/>
  <c r="Z533" i="9"/>
  <c r="Z534" i="9"/>
  <c r="Z535" i="9"/>
  <c r="Z536" i="9"/>
  <c r="Z537" i="9"/>
  <c r="Z538" i="9"/>
  <c r="Z539" i="9"/>
  <c r="Z540" i="9"/>
  <c r="Z541" i="9"/>
  <c r="Z542" i="9"/>
  <c r="Z543" i="9"/>
  <c r="Z544" i="9"/>
  <c r="Z545" i="9"/>
  <c r="Z546" i="9"/>
  <c r="Z547" i="9"/>
  <c r="Z548" i="9"/>
  <c r="Z549" i="9"/>
  <c r="Z550" i="9"/>
  <c r="Z551" i="9"/>
  <c r="Z552" i="9"/>
  <c r="Z553" i="9"/>
  <c r="Z554" i="9"/>
  <c r="Z555" i="9"/>
  <c r="Z556" i="9"/>
  <c r="Z557" i="9"/>
  <c r="Z558" i="9"/>
  <c r="Z559" i="9"/>
  <c r="Z560" i="9"/>
  <c r="Z561" i="9"/>
  <c r="Z562" i="9"/>
  <c r="Z563" i="9"/>
  <c r="Z564" i="9"/>
  <c r="Z565" i="9"/>
  <c r="Z566" i="9"/>
  <c r="Z567" i="9"/>
  <c r="Z568" i="9"/>
  <c r="Z569" i="9"/>
  <c r="Z570" i="9"/>
  <c r="Z571" i="9"/>
  <c r="Z572" i="9"/>
  <c r="Z573" i="9"/>
  <c r="Z574" i="9"/>
  <c r="Z575" i="9"/>
  <c r="Z576" i="9"/>
  <c r="Z577" i="9"/>
  <c r="Z578" i="9"/>
  <c r="Z579" i="9"/>
  <c r="Z580" i="9"/>
  <c r="Z581" i="9"/>
  <c r="Z582" i="9"/>
  <c r="Z583" i="9"/>
  <c r="Z584" i="9"/>
  <c r="Z585" i="9"/>
  <c r="Z586" i="9"/>
  <c r="Z587" i="9"/>
  <c r="Z588" i="9"/>
  <c r="Z589" i="9"/>
  <c r="Z590" i="9"/>
  <c r="Z591" i="9"/>
  <c r="Z592" i="9"/>
  <c r="Z593" i="9"/>
  <c r="Z594" i="9"/>
  <c r="Z595" i="9"/>
  <c r="Z596" i="9"/>
  <c r="Z597" i="9"/>
  <c r="Z598" i="9"/>
  <c r="Z599" i="9"/>
  <c r="Z600" i="9"/>
  <c r="Z601" i="9"/>
  <c r="Z602" i="9"/>
  <c r="Z603" i="9"/>
  <c r="Z604" i="9"/>
  <c r="Z605" i="9"/>
  <c r="Z606" i="9"/>
  <c r="Z607" i="9"/>
  <c r="Z608" i="9"/>
  <c r="Z609" i="9"/>
  <c r="Z610" i="9"/>
  <c r="Z611" i="9"/>
  <c r="Z612" i="9"/>
  <c r="Z613" i="9"/>
  <c r="Z614" i="9"/>
  <c r="Z615" i="9"/>
  <c r="Z616" i="9"/>
  <c r="Z617" i="9"/>
  <c r="Z618" i="9"/>
  <c r="Z619" i="9"/>
  <c r="Z620" i="9"/>
  <c r="Z621" i="9"/>
  <c r="Z622" i="9"/>
  <c r="Z623" i="9"/>
  <c r="Z624" i="9"/>
  <c r="Z625" i="9"/>
  <c r="Z626" i="9"/>
  <c r="Z627" i="9"/>
  <c r="Z628" i="9"/>
  <c r="Z629" i="9"/>
  <c r="Z630" i="9"/>
  <c r="Z631" i="9"/>
  <c r="Z632" i="9"/>
  <c r="Z8" i="9"/>
  <c r="Z633" i="9"/>
  <c r="Z634" i="9"/>
  <c r="Z635" i="9"/>
  <c r="Z636" i="9"/>
  <c r="Z637" i="9"/>
  <c r="Z638" i="9"/>
  <c r="Z639" i="9"/>
  <c r="Z640" i="9"/>
  <c r="Z641" i="9"/>
  <c r="Z642" i="9"/>
  <c r="Z643" i="9"/>
  <c r="Z644" i="9"/>
  <c r="Z645" i="9"/>
  <c r="Z646" i="9"/>
  <c r="Z647" i="9"/>
  <c r="Z648" i="9"/>
  <c r="Z649" i="9"/>
  <c r="Z650" i="9"/>
  <c r="Z651" i="9"/>
  <c r="Z652" i="9"/>
  <c r="Z653" i="9"/>
  <c r="Z654" i="9"/>
  <c r="Z655" i="9"/>
  <c r="Z656" i="9"/>
  <c r="Z657" i="9"/>
  <c r="Z658" i="9"/>
  <c r="Z659" i="9"/>
  <c r="Z660" i="9"/>
  <c r="Z661" i="9"/>
  <c r="Z662" i="9"/>
  <c r="Z663" i="9"/>
  <c r="Z664" i="9"/>
  <c r="Z665" i="9"/>
  <c r="Z666" i="9"/>
  <c r="Z667" i="9"/>
  <c r="Z668" i="9"/>
  <c r="Z669" i="9"/>
  <c r="Z670" i="9"/>
  <c r="Z671" i="9"/>
  <c r="Z672" i="9"/>
  <c r="Z673" i="9"/>
  <c r="Z674" i="9"/>
  <c r="Z675" i="9"/>
  <c r="Z676" i="9"/>
  <c r="Z677" i="9"/>
  <c r="Z678" i="9"/>
  <c r="Z679" i="9"/>
  <c r="Z680" i="9"/>
  <c r="Z681" i="9"/>
  <c r="Z682" i="9"/>
  <c r="Z683" i="9"/>
  <c r="Z684" i="9"/>
  <c r="Z685" i="9"/>
  <c r="Z686" i="9"/>
  <c r="Z687" i="9"/>
  <c r="Z688" i="9"/>
  <c r="Z689" i="9"/>
  <c r="Z690" i="9"/>
  <c r="Z691" i="9"/>
  <c r="Z692" i="9"/>
  <c r="Z693" i="9"/>
  <c r="Z694" i="9"/>
  <c r="Z695" i="9"/>
  <c r="Z696" i="9"/>
  <c r="Z697" i="9"/>
  <c r="Z698" i="9"/>
  <c r="Z699" i="9"/>
  <c r="Z700" i="9"/>
  <c r="Z701" i="9"/>
  <c r="Z702" i="9"/>
  <c r="Z703" i="9"/>
  <c r="Z704" i="9"/>
  <c r="Z705" i="9"/>
  <c r="Z706" i="9"/>
  <c r="Z707" i="9"/>
  <c r="Z708" i="9"/>
  <c r="Z709" i="9"/>
  <c r="Z710" i="9"/>
  <c r="Z711" i="9"/>
  <c r="Z712" i="9"/>
  <c r="Z713" i="9"/>
  <c r="Z714" i="9"/>
  <c r="Z715" i="9"/>
  <c r="Z716" i="9"/>
  <c r="Z717" i="9"/>
  <c r="Z718" i="9"/>
  <c r="Z719" i="9"/>
  <c r="Z720" i="9"/>
  <c r="Z721" i="9"/>
  <c r="Z722" i="9"/>
  <c r="Z723" i="9"/>
  <c r="Z724" i="9"/>
  <c r="Z725" i="9"/>
  <c r="Z726" i="9"/>
  <c r="Z727" i="9"/>
  <c r="Z728" i="9"/>
  <c r="Z729" i="9"/>
  <c r="Z730" i="9"/>
  <c r="Z731" i="9"/>
  <c r="Z732" i="9"/>
  <c r="Z733" i="9"/>
  <c r="Z734" i="9"/>
  <c r="Z735" i="9"/>
  <c r="Z736" i="9"/>
  <c r="Z737" i="9"/>
  <c r="Z738" i="9"/>
  <c r="Z739" i="9"/>
  <c r="Z740" i="9"/>
  <c r="Z741" i="9"/>
  <c r="Z742" i="9"/>
  <c r="Z743" i="9"/>
  <c r="Z744" i="9"/>
  <c r="Z745" i="9"/>
  <c r="Z746" i="9"/>
  <c r="Z747" i="9"/>
  <c r="Z748" i="9"/>
  <c r="Z749" i="9"/>
  <c r="Z750" i="9"/>
  <c r="Z751" i="9"/>
  <c r="Z752" i="9"/>
  <c r="Z753" i="9"/>
  <c r="Z754" i="9"/>
  <c r="Z755" i="9"/>
  <c r="Z756" i="9"/>
  <c r="Z757" i="9"/>
  <c r="Z758" i="9"/>
  <c r="Z759" i="9"/>
  <c r="Z760" i="9"/>
  <c r="Z761" i="9"/>
  <c r="Z762" i="9"/>
  <c r="Z763" i="9"/>
  <c r="Z764" i="9"/>
  <c r="Z765" i="9"/>
  <c r="Z766" i="9"/>
  <c r="Z767" i="9"/>
  <c r="Z768" i="9"/>
  <c r="Z769" i="9"/>
  <c r="Z770" i="9"/>
  <c r="Z771" i="9"/>
  <c r="Z772" i="9"/>
  <c r="Z773" i="9"/>
  <c r="Z774" i="9"/>
  <c r="Z775" i="9"/>
  <c r="Z776" i="9"/>
  <c r="Z777" i="9"/>
  <c r="Z778" i="9"/>
  <c r="Z779" i="9"/>
  <c r="Z780" i="9"/>
  <c r="Z781" i="9"/>
  <c r="Z782" i="9"/>
  <c r="Z783" i="9"/>
  <c r="Z784" i="9"/>
  <c r="Z785" i="9"/>
  <c r="Z786" i="9"/>
  <c r="Z787" i="9"/>
  <c r="Z788" i="9"/>
  <c r="Z789" i="9"/>
  <c r="Z790" i="9"/>
  <c r="Z791" i="9"/>
  <c r="Z792" i="9"/>
  <c r="Z793" i="9"/>
  <c r="Z794" i="9"/>
  <c r="Z795" i="9"/>
  <c r="Z796" i="9"/>
  <c r="Z797" i="9"/>
  <c r="Z798" i="9"/>
  <c r="Z799" i="9"/>
  <c r="Z800" i="9"/>
  <c r="Z801" i="9"/>
  <c r="Z802" i="9"/>
  <c r="Z803" i="9"/>
  <c r="Z804" i="9"/>
  <c r="Z805" i="9"/>
  <c r="Z806" i="9"/>
  <c r="Z807" i="9"/>
  <c r="Z808" i="9"/>
  <c r="Z809" i="9"/>
  <c r="Z810" i="9"/>
  <c r="Z811" i="9"/>
  <c r="Z812" i="9"/>
  <c r="Z813" i="9"/>
  <c r="Z814" i="9"/>
  <c r="Z815" i="9"/>
  <c r="Z816" i="9"/>
  <c r="Z817" i="9"/>
  <c r="Z818" i="9"/>
  <c r="Z819" i="9"/>
  <c r="Z820" i="9"/>
  <c r="Z821" i="9"/>
  <c r="Z822" i="9"/>
  <c r="Z823" i="9"/>
  <c r="Z824" i="9"/>
  <c r="Z825" i="9"/>
  <c r="Z826" i="9"/>
  <c r="Z827" i="9"/>
  <c r="Z828" i="9"/>
  <c r="Z829" i="9"/>
  <c r="Z830" i="9"/>
  <c r="Z831" i="9"/>
  <c r="Z832" i="9"/>
  <c r="Z833" i="9"/>
  <c r="Z834" i="9"/>
  <c r="Z835" i="9"/>
  <c r="Z836" i="9"/>
  <c r="Z837" i="9"/>
  <c r="Z838" i="9"/>
  <c r="Z839" i="9"/>
  <c r="Z840" i="9"/>
  <c r="Z841" i="9"/>
  <c r="Z842" i="9"/>
  <c r="Z843" i="9"/>
  <c r="Z844" i="9"/>
  <c r="Z845" i="9"/>
  <c r="Z846" i="9"/>
  <c r="Z847" i="9"/>
  <c r="Z848" i="9"/>
  <c r="Z849" i="9"/>
  <c r="Z850" i="9"/>
  <c r="Z851" i="9"/>
  <c r="Z852" i="9"/>
  <c r="Z853" i="9"/>
  <c r="Z854" i="9"/>
  <c r="Z855" i="9"/>
  <c r="Z856" i="9"/>
  <c r="Z857" i="9"/>
  <c r="Z858" i="9"/>
  <c r="Z859" i="9"/>
  <c r="Z860" i="9"/>
  <c r="Z861" i="9"/>
  <c r="Z862" i="9"/>
  <c r="Z863" i="9"/>
  <c r="Z864" i="9"/>
  <c r="Z865" i="9"/>
  <c r="Z866" i="9"/>
  <c r="Z867" i="9"/>
  <c r="Z868" i="9"/>
  <c r="Z869" i="9"/>
  <c r="Z870" i="9"/>
  <c r="Z871" i="9"/>
  <c r="Z872" i="9"/>
  <c r="Z873" i="9"/>
  <c r="Z874" i="9"/>
  <c r="Z875" i="9"/>
  <c r="Z876" i="9"/>
  <c r="Z877" i="9"/>
  <c r="Z878" i="9"/>
  <c r="Z879" i="9"/>
  <c r="Z880" i="9"/>
  <c r="Z881" i="9"/>
  <c r="Z882" i="9"/>
  <c r="Z883" i="9"/>
  <c r="Z884" i="9"/>
  <c r="Z885" i="9"/>
  <c r="Z886" i="9"/>
  <c r="Z887" i="9"/>
  <c r="Z888" i="9"/>
  <c r="Z889" i="9"/>
  <c r="Z890" i="9"/>
  <c r="Z891" i="9"/>
  <c r="Z892" i="9"/>
  <c r="Z893" i="9"/>
  <c r="Z894" i="9"/>
  <c r="Z895" i="9"/>
  <c r="Z896" i="9"/>
  <c r="Z897" i="9"/>
  <c r="Z898" i="9"/>
  <c r="Z899" i="9"/>
  <c r="Z900" i="9"/>
  <c r="Z901" i="9"/>
  <c r="Z902" i="9"/>
  <c r="Z903" i="9"/>
  <c r="Z904" i="9"/>
  <c r="Z905" i="9"/>
  <c r="Z906" i="9"/>
  <c r="Z907" i="9"/>
  <c r="Z908" i="9"/>
  <c r="Z909" i="9"/>
  <c r="Z910" i="9"/>
  <c r="Z911" i="9"/>
  <c r="Z912" i="9"/>
  <c r="Z913" i="9"/>
  <c r="Z914" i="9"/>
  <c r="Z915" i="9"/>
  <c r="Z916" i="9"/>
  <c r="Z917" i="9"/>
  <c r="Z32" i="9"/>
  <c r="Z918" i="9"/>
  <c r="Z33" i="9"/>
  <c r="Z919" i="9"/>
  <c r="Z920" i="9"/>
  <c r="Z921" i="9"/>
  <c r="Z922" i="9"/>
  <c r="Z923" i="9"/>
  <c r="Z924" i="9"/>
  <c r="Z925" i="9"/>
  <c r="Z926" i="9"/>
  <c r="Z927" i="9"/>
  <c r="Z928" i="9"/>
  <c r="Z929" i="9"/>
  <c r="Z930" i="9"/>
  <c r="Z931" i="9"/>
  <c r="Z932" i="9"/>
  <c r="Z933" i="9"/>
  <c r="Z934" i="9"/>
  <c r="Z935" i="9"/>
  <c r="Z936" i="9"/>
  <c r="Z937" i="9"/>
  <c r="Z938" i="9"/>
  <c r="Z939" i="9"/>
  <c r="Z940" i="9"/>
  <c r="Z941" i="9"/>
  <c r="Z942" i="9"/>
  <c r="Z943" i="9"/>
  <c r="Z944" i="9"/>
  <c r="Z945" i="9"/>
  <c r="Z946" i="9"/>
  <c r="Z947" i="9"/>
  <c r="Z948" i="9"/>
  <c r="Z949" i="9"/>
  <c r="Z34" i="9"/>
  <c r="Z950" i="9"/>
  <c r="Z951" i="9"/>
  <c r="Z952" i="9"/>
  <c r="Z953" i="9"/>
  <c r="Z954" i="9"/>
  <c r="Z955" i="9"/>
  <c r="Z956" i="9"/>
  <c r="Z957" i="9"/>
  <c r="Z958" i="9"/>
  <c r="Z959" i="9"/>
  <c r="Z960" i="9"/>
  <c r="Z961" i="9"/>
  <c r="Z962" i="9"/>
  <c r="Z963" i="9"/>
  <c r="Z964" i="9"/>
  <c r="Z965" i="9"/>
  <c r="Z966" i="9"/>
  <c r="Z967" i="9"/>
  <c r="Z968" i="9"/>
  <c r="Z969" i="9"/>
  <c r="Z970" i="9"/>
  <c r="Z971" i="9"/>
  <c r="Z972" i="9"/>
  <c r="Z973" i="9"/>
  <c r="Z974" i="9"/>
  <c r="Z975" i="9"/>
  <c r="Z976" i="9"/>
  <c r="Z977" i="9"/>
  <c r="Z978" i="9"/>
  <c r="Z979" i="9"/>
  <c r="Z980" i="9"/>
  <c r="Z981" i="9"/>
  <c r="Z982" i="9"/>
  <c r="Z983" i="9"/>
  <c r="Z984" i="9"/>
  <c r="Z985" i="9"/>
  <c r="Z986" i="9"/>
  <c r="Z987" i="9"/>
  <c r="Z988" i="9"/>
  <c r="Z989" i="9"/>
  <c r="Z990" i="9"/>
  <c r="Z991" i="9"/>
  <c r="Z992" i="9"/>
  <c r="Z993" i="9"/>
  <c r="Z994" i="9"/>
  <c r="Z995" i="9"/>
  <c r="Z996" i="9"/>
  <c r="Z997" i="9"/>
  <c r="Z998" i="9"/>
  <c r="Z999" i="9"/>
  <c r="Z1000" i="9"/>
  <c r="Z1001" i="9"/>
  <c r="Z1002" i="9"/>
  <c r="Z1003" i="9"/>
  <c r="Z1004" i="9"/>
  <c r="Z1005" i="9"/>
  <c r="Z1006" i="9"/>
  <c r="Z1007" i="9"/>
  <c r="Z1008" i="9"/>
  <c r="Z1009" i="9"/>
  <c r="Z1010" i="9"/>
  <c r="Z1011" i="9"/>
  <c r="Z1012" i="9"/>
  <c r="Z1013" i="9"/>
  <c r="Z1014" i="9"/>
  <c r="Z1015" i="9"/>
  <c r="Z1016" i="9"/>
  <c r="Z1017" i="9"/>
  <c r="Z1018" i="9"/>
  <c r="Z1019" i="9"/>
  <c r="Z1020" i="9"/>
  <c r="Z1021" i="9"/>
  <c r="Z1022" i="9"/>
  <c r="Z1023" i="9"/>
  <c r="Z1024" i="9"/>
  <c r="Z1025" i="9"/>
  <c r="Z1026" i="9"/>
  <c r="Z1027" i="9"/>
  <c r="Z1028" i="9"/>
  <c r="Z1029" i="9"/>
  <c r="Z1030" i="9"/>
  <c r="Z1031" i="9"/>
  <c r="Z1032" i="9"/>
  <c r="Z1033" i="9"/>
  <c r="Z1034" i="9"/>
  <c r="Z1035" i="9"/>
  <c r="Z1036" i="9"/>
  <c r="Z1037" i="9"/>
  <c r="Z1038" i="9"/>
  <c r="Z1039" i="9"/>
  <c r="Z1040" i="9"/>
  <c r="Z1041" i="9"/>
  <c r="Z1042" i="9"/>
  <c r="Z1043" i="9"/>
  <c r="Z1044" i="9"/>
  <c r="Z1045" i="9"/>
  <c r="Z1046" i="9"/>
  <c r="Z1047" i="9"/>
  <c r="Z1048" i="9"/>
  <c r="Z1049" i="9"/>
  <c r="Z1050" i="9"/>
  <c r="Z1051" i="9"/>
  <c r="Z1052" i="9"/>
  <c r="Z1053" i="9"/>
  <c r="Z1054" i="9"/>
  <c r="Z1055" i="9"/>
  <c r="Z1056" i="9"/>
  <c r="Z1057" i="9"/>
  <c r="Z1058" i="9"/>
  <c r="Z1059" i="9"/>
  <c r="Z1060" i="9"/>
  <c r="Z1061" i="9"/>
  <c r="Z1062" i="9"/>
  <c r="Z1063" i="9"/>
  <c r="Z1064" i="9"/>
  <c r="Z1065" i="9"/>
  <c r="Z1066" i="9"/>
  <c r="Z1067" i="9"/>
  <c r="Z1068" i="9"/>
  <c r="Z1069" i="9"/>
  <c r="Z1070" i="9"/>
  <c r="Z1071" i="9"/>
  <c r="Z1072" i="9"/>
  <c r="Z1073" i="9"/>
  <c r="Z1074" i="9"/>
  <c r="Z1075" i="9"/>
  <c r="Z1076" i="9"/>
  <c r="Z36" i="9"/>
  <c r="Z1077" i="9"/>
  <c r="Z1078" i="9"/>
  <c r="Z1079" i="9"/>
  <c r="Z1080" i="9"/>
  <c r="Z1081" i="9"/>
  <c r="Z1082" i="9"/>
  <c r="Z1083" i="9"/>
  <c r="Z1084" i="9"/>
  <c r="Z37" i="9"/>
  <c r="Z1085" i="9"/>
  <c r="Z1086" i="9"/>
  <c r="Z1087" i="9"/>
  <c r="Z1088" i="9"/>
  <c r="Z1089" i="9"/>
  <c r="Z1090" i="9"/>
  <c r="Z1091" i="9"/>
  <c r="Z1092" i="9"/>
  <c r="Z1093" i="9"/>
  <c r="Z38" i="9"/>
  <c r="Z1094" i="9"/>
  <c r="Z1095" i="9"/>
  <c r="Z1096" i="9"/>
  <c r="Z1097" i="9"/>
  <c r="Z1098" i="9"/>
  <c r="Z1099" i="9"/>
  <c r="Z1100" i="9"/>
  <c r="Z1101" i="9"/>
  <c r="Z1102" i="9"/>
  <c r="Z1103" i="9"/>
  <c r="Z1104" i="9"/>
  <c r="Z1105" i="9"/>
  <c r="Z1106" i="9"/>
  <c r="Z1107" i="9"/>
  <c r="Z1108" i="9"/>
  <c r="Z35" i="9"/>
  <c r="Z1109" i="9"/>
  <c r="Z1110" i="9"/>
  <c r="Z1111" i="9"/>
  <c r="Z1112" i="9"/>
  <c r="Z1113" i="9"/>
  <c r="Z1114" i="9"/>
  <c r="Z1115" i="9"/>
  <c r="Z1116" i="9"/>
  <c r="Z1117" i="9"/>
  <c r="Z1118" i="9"/>
  <c r="Z1119" i="9"/>
  <c r="Z1120" i="9"/>
  <c r="Z1121" i="9"/>
  <c r="Z1122" i="9"/>
  <c r="Z1123" i="9"/>
  <c r="Z1124" i="9"/>
  <c r="Z1125" i="9"/>
  <c r="Z1126" i="9"/>
  <c r="Z1127" i="9"/>
  <c r="Z1128" i="9"/>
  <c r="Z1129" i="9"/>
  <c r="Z1130" i="9"/>
  <c r="Z1131" i="9"/>
  <c r="Z1132" i="9"/>
  <c r="Z1133" i="9"/>
  <c r="Z1134" i="9"/>
  <c r="Z1135" i="9"/>
  <c r="Z1136" i="9"/>
  <c r="Z1137" i="9"/>
  <c r="Z1138" i="9"/>
  <c r="Z1139" i="9"/>
  <c r="Z1140" i="9"/>
  <c r="Z1141" i="9"/>
  <c r="Z1142" i="9"/>
  <c r="Z1143" i="9"/>
  <c r="Z1144" i="9"/>
  <c r="Z1145" i="9"/>
  <c r="Z1146" i="9"/>
  <c r="Z1147" i="9"/>
  <c r="Z1148" i="9"/>
  <c r="Z1149" i="9"/>
  <c r="Z1150" i="9"/>
  <c r="Z1151" i="9"/>
  <c r="Z1152" i="9"/>
  <c r="Z1153" i="9"/>
  <c r="Z1154" i="9"/>
  <c r="Z1155" i="9"/>
  <c r="Z1156" i="9"/>
  <c r="Z1157" i="9"/>
  <c r="Z1158" i="9"/>
  <c r="Z1159" i="9"/>
  <c r="Z1160" i="9"/>
  <c r="Z1161" i="9"/>
  <c r="Z1162" i="9"/>
  <c r="Z1163" i="9"/>
  <c r="Z1164" i="9"/>
  <c r="Z1165" i="9"/>
  <c r="Z1166" i="9"/>
  <c r="Z1167" i="9"/>
  <c r="Z1168" i="9"/>
  <c r="Z1169" i="9"/>
  <c r="Z1170" i="9"/>
  <c r="Z1171" i="9"/>
  <c r="Z1172" i="9"/>
  <c r="Z1173" i="9"/>
  <c r="Z1174" i="9"/>
  <c r="Z1175" i="9"/>
  <c r="Z1176" i="9"/>
  <c r="Z1177" i="9"/>
  <c r="Z1178" i="9"/>
  <c r="Z1179" i="9"/>
  <c r="Z1180" i="9"/>
  <c r="Z1181" i="9"/>
  <c r="Z1182" i="9"/>
  <c r="Z1183" i="9"/>
  <c r="Z1184" i="9"/>
  <c r="Z1185" i="9"/>
  <c r="Z1186" i="9"/>
  <c r="Z1187" i="9"/>
  <c r="Z1188" i="9"/>
  <c r="Z1189" i="9"/>
  <c r="Z1190" i="9"/>
  <c r="Z1191" i="9"/>
  <c r="Z1192" i="9"/>
  <c r="Z1193" i="9"/>
  <c r="Z1194" i="9"/>
  <c r="Z1195" i="9"/>
  <c r="Z1196" i="9"/>
  <c r="Z1197" i="9"/>
  <c r="Z1198" i="9"/>
  <c r="Z1199" i="9"/>
  <c r="Z1200" i="9"/>
  <c r="Z1201" i="9"/>
  <c r="Z1202" i="9"/>
  <c r="Z1203" i="9"/>
  <c r="Z1204" i="9"/>
  <c r="Z1205" i="9"/>
  <c r="Z1206" i="9"/>
  <c r="Z1207" i="9"/>
  <c r="Z1208" i="9"/>
  <c r="Z1209" i="9"/>
  <c r="Z1210" i="9"/>
  <c r="Z1211" i="9"/>
  <c r="Z1212" i="9"/>
  <c r="Z1213" i="9"/>
  <c r="Z1214" i="9"/>
  <c r="Z1215" i="9"/>
  <c r="Z1216" i="9"/>
  <c r="Z1217" i="9"/>
  <c r="Z1218" i="9"/>
  <c r="Z1219" i="9"/>
  <c r="Z1220" i="9"/>
  <c r="Z1221" i="9"/>
  <c r="Z1222" i="9"/>
  <c r="Z1223" i="9"/>
  <c r="Z1224" i="9"/>
  <c r="Z1225" i="9"/>
  <c r="Z1226" i="9"/>
  <c r="Z1227" i="9"/>
  <c r="Z1228" i="9"/>
  <c r="Z1229" i="9"/>
  <c r="Z1230" i="9"/>
  <c r="Z1231" i="9"/>
  <c r="Z1232" i="9"/>
  <c r="Z1233" i="9"/>
  <c r="Z1234" i="9"/>
  <c r="Z1235" i="9"/>
  <c r="Z1236" i="9"/>
  <c r="Z1237" i="9"/>
  <c r="Z5" i="9"/>
  <c r="Z1238" i="9"/>
  <c r="Z1239" i="9"/>
  <c r="Z1240" i="9"/>
  <c r="Z1241" i="9"/>
  <c r="Z1242" i="9"/>
  <c r="Z1243" i="9"/>
  <c r="Z1244" i="9"/>
  <c r="Z1245" i="9"/>
  <c r="Z1246" i="9"/>
  <c r="Z1247" i="9"/>
  <c r="Z1248" i="9"/>
  <c r="Z1249" i="9"/>
  <c r="Z1250" i="9"/>
  <c r="Z1251" i="9"/>
  <c r="Z1252" i="9"/>
  <c r="Z1253" i="9"/>
  <c r="Z1254" i="9"/>
  <c r="Z1255" i="9"/>
  <c r="Z1256" i="9"/>
  <c r="Z1257" i="9"/>
  <c r="Z1258" i="9"/>
  <c r="Z1259" i="9"/>
  <c r="Z1260" i="9"/>
  <c r="Z1261" i="9"/>
  <c r="Z1262" i="9"/>
  <c r="Z1263" i="9"/>
  <c r="Z1264" i="9"/>
  <c r="Z1265" i="9"/>
  <c r="Z1266" i="9"/>
  <c r="Z1267" i="9"/>
  <c r="Z1268" i="9"/>
  <c r="Z1269" i="9"/>
  <c r="Z1270" i="9"/>
  <c r="Z1271" i="9"/>
  <c r="Z1272" i="9"/>
  <c r="Z1273" i="9"/>
  <c r="Z1274" i="9"/>
  <c r="Z1275" i="9"/>
  <c r="Z1276" i="9"/>
  <c r="Z1277" i="9"/>
  <c r="Z1278" i="9"/>
  <c r="Z1279" i="9"/>
  <c r="Z1280" i="9"/>
  <c r="Z1281" i="9"/>
  <c r="Z1282" i="9"/>
  <c r="Z1283" i="9"/>
  <c r="Z1284" i="9"/>
  <c r="Z1285" i="9"/>
  <c r="Z1286" i="9"/>
  <c r="Z1287" i="9"/>
  <c r="Z1288" i="9"/>
  <c r="Z1289" i="9"/>
  <c r="Z1290" i="9"/>
  <c r="Z1291" i="9"/>
  <c r="Z1292" i="9"/>
  <c r="Z1293" i="9"/>
  <c r="Z1294" i="9"/>
  <c r="Z1295" i="9"/>
  <c r="Z1296" i="9"/>
  <c r="Z1297" i="9"/>
  <c r="Z1298" i="9"/>
  <c r="Z1299" i="9"/>
  <c r="Z1300" i="9"/>
  <c r="Z1301" i="9"/>
  <c r="Z1302" i="9"/>
  <c r="Z1303" i="9"/>
  <c r="Z1304" i="9"/>
  <c r="Z1305" i="9"/>
  <c r="Z1306" i="9"/>
  <c r="Z1307" i="9"/>
  <c r="Z1308" i="9"/>
  <c r="Z1309" i="9"/>
  <c r="Z1310" i="9"/>
  <c r="Z1311" i="9"/>
  <c r="Z1312" i="9"/>
  <c r="Z1313" i="9"/>
  <c r="Z1314" i="9"/>
  <c r="Z1315" i="9"/>
  <c r="Z1316" i="9"/>
  <c r="Z1317" i="9"/>
  <c r="Z1318" i="9"/>
  <c r="Z1319" i="9"/>
  <c r="Z1320" i="9"/>
  <c r="Z1321" i="9"/>
  <c r="Z1322" i="9"/>
  <c r="Z1323" i="9"/>
  <c r="Z1324" i="9"/>
  <c r="Z1325" i="9"/>
  <c r="Z1326" i="9"/>
  <c r="Z1327" i="9"/>
  <c r="Z1328" i="9"/>
  <c r="Z1329" i="9"/>
  <c r="Z1330" i="9"/>
  <c r="Z1331" i="9"/>
  <c r="Z1332" i="9"/>
  <c r="Z1333" i="9"/>
  <c r="Z1334" i="9"/>
  <c r="Z1335" i="9"/>
  <c r="Z1336" i="9"/>
  <c r="Z1337" i="9"/>
  <c r="Z1338" i="9"/>
  <c r="Z1339" i="9"/>
  <c r="Z1340" i="9"/>
  <c r="Z1341" i="9"/>
  <c r="Z1342" i="9"/>
  <c r="Z1343" i="9"/>
  <c r="Z1344" i="9"/>
  <c r="Z1345" i="9"/>
  <c r="Z1346" i="9"/>
  <c r="Z1347" i="9"/>
  <c r="Z1348" i="9"/>
  <c r="Z1349" i="9"/>
  <c r="Z1350" i="9"/>
  <c r="Z1351" i="9"/>
  <c r="Z1352" i="9"/>
  <c r="Z1353" i="9"/>
  <c r="Z1354" i="9"/>
  <c r="Z1355" i="9"/>
  <c r="Z1356" i="9"/>
  <c r="Z1357" i="9"/>
  <c r="Z1358" i="9"/>
  <c r="Z1359" i="9"/>
  <c r="Z1360" i="9"/>
  <c r="Z1361" i="9"/>
  <c r="Z1362" i="9"/>
  <c r="Z1363" i="9"/>
  <c r="Z1364" i="9"/>
  <c r="Z1365" i="9"/>
  <c r="Z1366" i="9"/>
  <c r="Z1367" i="9"/>
  <c r="Z1368" i="9"/>
  <c r="Z1369" i="9"/>
  <c r="Z1370" i="9"/>
  <c r="Z1371" i="9"/>
  <c r="Z1372" i="9"/>
  <c r="Z1373" i="9"/>
  <c r="Z1374" i="9"/>
  <c r="Z1375" i="9"/>
  <c r="Z1376" i="9"/>
  <c r="Z1377" i="9"/>
  <c r="Z1378" i="9"/>
  <c r="Z1379" i="9"/>
  <c r="Z1380" i="9"/>
  <c r="Z1381" i="9"/>
  <c r="Z1382" i="9"/>
  <c r="Z1383" i="9"/>
  <c r="Z1384" i="9"/>
  <c r="Z1385" i="9"/>
  <c r="Z1386" i="9"/>
  <c r="Z1387" i="9"/>
  <c r="Z1388" i="9"/>
  <c r="Z1389" i="9"/>
  <c r="Z1390" i="9"/>
  <c r="Z1391" i="9"/>
  <c r="Z1392" i="9"/>
  <c r="Z1393" i="9"/>
  <c r="Z1394" i="9"/>
  <c r="Z1395" i="9"/>
  <c r="Z1396" i="9"/>
  <c r="Z1397" i="9"/>
  <c r="Z1398" i="9"/>
  <c r="Z1399" i="9"/>
  <c r="Z1400" i="9"/>
  <c r="Z1401" i="9"/>
  <c r="Z1402" i="9"/>
  <c r="Z1403" i="9"/>
  <c r="Z1404" i="9"/>
  <c r="Z1405" i="9"/>
  <c r="Z1406" i="9"/>
  <c r="Z1407" i="9"/>
  <c r="Z1408" i="9"/>
  <c r="Z1409" i="9"/>
  <c r="Z1410" i="9"/>
  <c r="Z1411" i="9"/>
  <c r="Z1412" i="9"/>
  <c r="Z1413" i="9"/>
  <c r="Z1414" i="9"/>
  <c r="Z1415" i="9"/>
  <c r="Z1416" i="9"/>
  <c r="Z1417" i="9"/>
  <c r="Z1418" i="9"/>
  <c r="Z1419" i="9"/>
  <c r="Z1420" i="9"/>
  <c r="Z1421" i="9"/>
  <c r="Z1422" i="9"/>
  <c r="Z1423" i="9"/>
  <c r="Z1424" i="9"/>
  <c r="Z1425" i="9"/>
  <c r="Z1426" i="9"/>
  <c r="Z1427" i="9"/>
  <c r="Z1428" i="9"/>
  <c r="Z1429" i="9"/>
  <c r="Z1430" i="9"/>
  <c r="Z1431" i="9"/>
  <c r="Z1432" i="9"/>
  <c r="Z1433" i="9"/>
  <c r="Z1434" i="9"/>
  <c r="Z1435" i="9"/>
  <c r="Z1436" i="9"/>
  <c r="Z1437" i="9"/>
  <c r="Z1438" i="9"/>
  <c r="Z1439" i="9"/>
  <c r="Z1440" i="9"/>
  <c r="AA39" i="9"/>
  <c r="AA40" i="9"/>
  <c r="AA41" i="9"/>
  <c r="AA42" i="9"/>
  <c r="AA43" i="9"/>
  <c r="AA2" i="9"/>
  <c r="AA44" i="9"/>
  <c r="AA45" i="9"/>
  <c r="AA46" i="9"/>
  <c r="AA47" i="9"/>
  <c r="AA3" i="9"/>
  <c r="AA48" i="9"/>
  <c r="AA49" i="9"/>
  <c r="AA50" i="9"/>
  <c r="AA4" i="9"/>
  <c r="AA51" i="9"/>
  <c r="AA52" i="9"/>
  <c r="AA53" i="9"/>
  <c r="AA54" i="9"/>
  <c r="AA55" i="9"/>
  <c r="AA56" i="9"/>
  <c r="AA57" i="9"/>
  <c r="AA58" i="9"/>
  <c r="AA6" i="9"/>
  <c r="AA59" i="9"/>
  <c r="AA60" i="9"/>
  <c r="AA61" i="9"/>
  <c r="AA62" i="9"/>
  <c r="AA63" i="9"/>
  <c r="AA64" i="9"/>
  <c r="AA65" i="9"/>
  <c r="AA7" i="9"/>
  <c r="AA66" i="9"/>
  <c r="AA67" i="9"/>
  <c r="AA68" i="9"/>
  <c r="AA69" i="9"/>
  <c r="AA70" i="9"/>
  <c r="AA71" i="9"/>
  <c r="AA72" i="9"/>
  <c r="AA73" i="9"/>
  <c r="AA74" i="9"/>
  <c r="AA9" i="9"/>
  <c r="AA75" i="9"/>
  <c r="AA76" i="9"/>
  <c r="AA77" i="9"/>
  <c r="AA78" i="9"/>
  <c r="AA79" i="9"/>
  <c r="AA10" i="9"/>
  <c r="AA80" i="9"/>
  <c r="AA81" i="9"/>
  <c r="AA82" i="9"/>
  <c r="AA83" i="9"/>
  <c r="AA84" i="9"/>
  <c r="AA85" i="9"/>
  <c r="AA86" i="9"/>
  <c r="AA87" i="9"/>
  <c r="AA88" i="9"/>
  <c r="AA89" i="9"/>
  <c r="AA90" i="9"/>
  <c r="AA91" i="9"/>
  <c r="AA92" i="9"/>
  <c r="AA93" i="9"/>
  <c r="AA94" i="9"/>
  <c r="AA95" i="9"/>
  <c r="AA96" i="9"/>
  <c r="AA97" i="9"/>
  <c r="AA98" i="9"/>
  <c r="AA99" i="9"/>
  <c r="AA100" i="9"/>
  <c r="AA101" i="9"/>
  <c r="AA102" i="9"/>
  <c r="AA103" i="9"/>
  <c r="AA104" i="9"/>
  <c r="AA105" i="9"/>
  <c r="AA106" i="9"/>
  <c r="AA107" i="9"/>
  <c r="AA108" i="9"/>
  <c r="AA109" i="9"/>
  <c r="AA110" i="9"/>
  <c r="AA111" i="9"/>
  <c r="AA112" i="9"/>
  <c r="AA113" i="9"/>
  <c r="AA114" i="9"/>
  <c r="AA115" i="9"/>
  <c r="AA116" i="9"/>
  <c r="AA117" i="9"/>
  <c r="AA118" i="9"/>
  <c r="AA119" i="9"/>
  <c r="AA120" i="9"/>
  <c r="AA121" i="9"/>
  <c r="AA122" i="9"/>
  <c r="AA123" i="9"/>
  <c r="AA124" i="9"/>
  <c r="AA125" i="9"/>
  <c r="AA126" i="9"/>
  <c r="AA127" i="9"/>
  <c r="AA128" i="9"/>
  <c r="AA129" i="9"/>
  <c r="AA130" i="9"/>
  <c r="AA131" i="9"/>
  <c r="AA132" i="9"/>
  <c r="AA133" i="9"/>
  <c r="AA134" i="9"/>
  <c r="AA135" i="9"/>
  <c r="AA136" i="9"/>
  <c r="AA137" i="9"/>
  <c r="AA138" i="9"/>
  <c r="AA139" i="9"/>
  <c r="AA140" i="9"/>
  <c r="AA141" i="9"/>
  <c r="AA142" i="9"/>
  <c r="AA143" i="9"/>
  <c r="AA144" i="9"/>
  <c r="AA145" i="9"/>
  <c r="AA146" i="9"/>
  <c r="AA147" i="9"/>
  <c r="AA148" i="9"/>
  <c r="AA149" i="9"/>
  <c r="AA150" i="9"/>
  <c r="AA151" i="9"/>
  <c r="AA152" i="9"/>
  <c r="AA153" i="9"/>
  <c r="AA154" i="9"/>
  <c r="AA155" i="9"/>
  <c r="AA156" i="9"/>
  <c r="AA157" i="9"/>
  <c r="AA158" i="9"/>
  <c r="AA159" i="9"/>
  <c r="AA160" i="9"/>
  <c r="AA161" i="9"/>
  <c r="AA162" i="9"/>
  <c r="AA163" i="9"/>
  <c r="AA164" i="9"/>
  <c r="AA165" i="9"/>
  <c r="AA166" i="9"/>
  <c r="AA167" i="9"/>
  <c r="AA168" i="9"/>
  <c r="AA169" i="9"/>
  <c r="AA170" i="9"/>
  <c r="AA171" i="9"/>
  <c r="AA172" i="9"/>
  <c r="AA173" i="9"/>
  <c r="AA174" i="9"/>
  <c r="AA175" i="9"/>
  <c r="AA176" i="9"/>
  <c r="AA177" i="9"/>
  <c r="AA178" i="9"/>
  <c r="AA179" i="9"/>
  <c r="AA180" i="9"/>
  <c r="AA181" i="9"/>
  <c r="AA182" i="9"/>
  <c r="AA183" i="9"/>
  <c r="AA184" i="9"/>
  <c r="AA185" i="9"/>
  <c r="AA186" i="9"/>
  <c r="AA187" i="9"/>
  <c r="AA188" i="9"/>
  <c r="AA189" i="9"/>
  <c r="AA190" i="9"/>
  <c r="AA191" i="9"/>
  <c r="AA192" i="9"/>
  <c r="AA193" i="9"/>
  <c r="AA194" i="9"/>
  <c r="AA195" i="9"/>
  <c r="AA196" i="9"/>
  <c r="AA197" i="9"/>
  <c r="AA198" i="9"/>
  <c r="AA199" i="9"/>
  <c r="AA200" i="9"/>
  <c r="AA201" i="9"/>
  <c r="AA202" i="9"/>
  <c r="AA17" i="9"/>
  <c r="AA203" i="9"/>
  <c r="AA204" i="9"/>
  <c r="AA11" i="9"/>
  <c r="AA205" i="9"/>
  <c r="AA206" i="9"/>
  <c r="AA207" i="9"/>
  <c r="AA12" i="9"/>
  <c r="AA208" i="9"/>
  <c r="AA209" i="9"/>
  <c r="AA13" i="9"/>
  <c r="AA210" i="9"/>
  <c r="AA211" i="9"/>
  <c r="AA212" i="9"/>
  <c r="AA213" i="9"/>
  <c r="AA214" i="9"/>
  <c r="AA215" i="9"/>
  <c r="AA216" i="9"/>
  <c r="AA217" i="9"/>
  <c r="AA218" i="9"/>
  <c r="AA219" i="9"/>
  <c r="AA220" i="9"/>
  <c r="AA221" i="9"/>
  <c r="AA222" i="9"/>
  <c r="AA223" i="9"/>
  <c r="AA224" i="9"/>
  <c r="AA225" i="9"/>
  <c r="AA226" i="9"/>
  <c r="AA227" i="9"/>
  <c r="AA228" i="9"/>
  <c r="AA229" i="9"/>
  <c r="AA230" i="9"/>
  <c r="AA231" i="9"/>
  <c r="AA232" i="9"/>
  <c r="AA233" i="9"/>
  <c r="AA234" i="9"/>
  <c r="AA14" i="9"/>
  <c r="AA15" i="9"/>
  <c r="AA235" i="9"/>
  <c r="AA236" i="9"/>
  <c r="AA237" i="9"/>
  <c r="AA238" i="9"/>
  <c r="AA239" i="9"/>
  <c r="AA240" i="9"/>
  <c r="AA241" i="9"/>
  <c r="AA242" i="9"/>
  <c r="AA243" i="9"/>
  <c r="AA244" i="9"/>
  <c r="AA245" i="9"/>
  <c r="AA246" i="9"/>
  <c r="AA16" i="9"/>
  <c r="AA247" i="9"/>
  <c r="AA248" i="9"/>
  <c r="AA18" i="9"/>
  <c r="AA249" i="9"/>
  <c r="AA250" i="9"/>
  <c r="AA251" i="9"/>
  <c r="AA252" i="9"/>
  <c r="AA253" i="9"/>
  <c r="AA254" i="9"/>
  <c r="AA255" i="9"/>
  <c r="AA256" i="9"/>
  <c r="AA257" i="9"/>
  <c r="AA19" i="9"/>
  <c r="AA258" i="9"/>
  <c r="AA259" i="9"/>
  <c r="AA260" i="9"/>
  <c r="AA261" i="9"/>
  <c r="AA262" i="9"/>
  <c r="AA263" i="9"/>
  <c r="AA264" i="9"/>
  <c r="AA265" i="9"/>
  <c r="AA266" i="9"/>
  <c r="AA267" i="9"/>
  <c r="AA268" i="9"/>
  <c r="AA269" i="9"/>
  <c r="AA270" i="9"/>
  <c r="AA271" i="9"/>
  <c r="AA272" i="9"/>
  <c r="AA273" i="9"/>
  <c r="AA274" i="9"/>
  <c r="AA275" i="9"/>
  <c r="AA276" i="9"/>
  <c r="AA277" i="9"/>
  <c r="AA278" i="9"/>
  <c r="AA279" i="9"/>
  <c r="AA280" i="9"/>
  <c r="AA20" i="9"/>
  <c r="AA281" i="9"/>
  <c r="AA282" i="9"/>
  <c r="AA283" i="9"/>
  <c r="AA284" i="9"/>
  <c r="AA285" i="9"/>
  <c r="AA21" i="9"/>
  <c r="AA286" i="9"/>
  <c r="AA287" i="9"/>
  <c r="AA288" i="9"/>
  <c r="AA289" i="9"/>
  <c r="AA290" i="9"/>
  <c r="AA291" i="9"/>
  <c r="AA292" i="9"/>
  <c r="AA293" i="9"/>
  <c r="AA294" i="9"/>
  <c r="AA295" i="9"/>
  <c r="AA296" i="9"/>
  <c r="AA297" i="9"/>
  <c r="AA22" i="9"/>
  <c r="AA298" i="9"/>
  <c r="AA299" i="9"/>
  <c r="AA300" i="9"/>
  <c r="AA301" i="9"/>
  <c r="AA302" i="9"/>
  <c r="AA303" i="9"/>
  <c r="AA304" i="9"/>
  <c r="AA305" i="9"/>
  <c r="AA306" i="9"/>
  <c r="AA307" i="9"/>
  <c r="AA23" i="9"/>
  <c r="AA308" i="9"/>
  <c r="AA309" i="9"/>
  <c r="AA310" i="9"/>
  <c r="AA311" i="9"/>
  <c r="AA312" i="9"/>
  <c r="AA24" i="9"/>
  <c r="AA313" i="9"/>
  <c r="AA314" i="9"/>
  <c r="AA315" i="9"/>
  <c r="AA316" i="9"/>
  <c r="AA317" i="9"/>
  <c r="AA318" i="9"/>
  <c r="AA25" i="9"/>
  <c r="AA319" i="9"/>
  <c r="AA320" i="9"/>
  <c r="AA321" i="9"/>
  <c r="AA322" i="9"/>
  <c r="AA323" i="9"/>
  <c r="AA324" i="9"/>
  <c r="AA325" i="9"/>
  <c r="AA326" i="9"/>
  <c r="AA327" i="9"/>
  <c r="AA328" i="9"/>
  <c r="AA329" i="9"/>
  <c r="AA330" i="9"/>
  <c r="AA331" i="9"/>
  <c r="AA332" i="9"/>
  <c r="AA333" i="9"/>
  <c r="AA334" i="9"/>
  <c r="AA335" i="9"/>
  <c r="AA336" i="9"/>
  <c r="AA337" i="9"/>
  <c r="AA338" i="9"/>
  <c r="AA339" i="9"/>
  <c r="AA340" i="9"/>
  <c r="AA341" i="9"/>
  <c r="AA342" i="9"/>
  <c r="AA343" i="9"/>
  <c r="AA344" i="9"/>
  <c r="AA345" i="9"/>
  <c r="AA346" i="9"/>
  <c r="AA347" i="9"/>
  <c r="AA26" i="9"/>
  <c r="AA348" i="9"/>
  <c r="AA349" i="9"/>
  <c r="AA350" i="9"/>
  <c r="AA351" i="9"/>
  <c r="AA352" i="9"/>
  <c r="AA353" i="9"/>
  <c r="AA354" i="9"/>
  <c r="AA27" i="9"/>
  <c r="AA355" i="9"/>
  <c r="AA356" i="9"/>
  <c r="AA357" i="9"/>
  <c r="AA358" i="9"/>
  <c r="AA359" i="9"/>
  <c r="AA360" i="9"/>
  <c r="AA361" i="9"/>
  <c r="AA362" i="9"/>
  <c r="AA363" i="9"/>
  <c r="AA364" i="9"/>
  <c r="AA365" i="9"/>
  <c r="AA366" i="9"/>
  <c r="AA367" i="9"/>
  <c r="AA368" i="9"/>
  <c r="AA369" i="9"/>
  <c r="AA370" i="9"/>
  <c r="AA371" i="9"/>
  <c r="AA372" i="9"/>
  <c r="AA373" i="9"/>
  <c r="AA28" i="9"/>
  <c r="AA374" i="9"/>
  <c r="AA375" i="9"/>
  <c r="AA29" i="9"/>
  <c r="AA376" i="9"/>
  <c r="AA377" i="9"/>
  <c r="AA378" i="9"/>
  <c r="AA379" i="9"/>
  <c r="AA380" i="9"/>
  <c r="AA381" i="9"/>
  <c r="AA382" i="9"/>
  <c r="AA383" i="9"/>
  <c r="AA384" i="9"/>
  <c r="AA385" i="9"/>
  <c r="AA386" i="9"/>
  <c r="AA387" i="9"/>
  <c r="AA388" i="9"/>
  <c r="AA389" i="9"/>
  <c r="AA390" i="9"/>
  <c r="AA391" i="9"/>
  <c r="AA392" i="9"/>
  <c r="AA393" i="9"/>
  <c r="AA394" i="9"/>
  <c r="AA395" i="9"/>
  <c r="AA30" i="9"/>
  <c r="AA396" i="9"/>
  <c r="AA397" i="9"/>
  <c r="AA398" i="9"/>
  <c r="AA399" i="9"/>
  <c r="AA400" i="9"/>
  <c r="AA31" i="9"/>
  <c r="AA401" i="9"/>
  <c r="AA402" i="9"/>
  <c r="AA403" i="9"/>
  <c r="AA404" i="9"/>
  <c r="AA405" i="9"/>
  <c r="AA406" i="9"/>
  <c r="AA407" i="9"/>
  <c r="AA408" i="9"/>
  <c r="AA409" i="9"/>
  <c r="AA410" i="9"/>
  <c r="AA411" i="9"/>
  <c r="AA412" i="9"/>
  <c r="AA413" i="9"/>
  <c r="AA414" i="9"/>
  <c r="AA415" i="9"/>
  <c r="AA416" i="9"/>
  <c r="AA417" i="9"/>
  <c r="AA418" i="9"/>
  <c r="AA419" i="9"/>
  <c r="AA420" i="9"/>
  <c r="AA421" i="9"/>
  <c r="AA422" i="9"/>
  <c r="AA423" i="9"/>
  <c r="AA424" i="9"/>
  <c r="AA425" i="9"/>
  <c r="AA426" i="9"/>
  <c r="AA427" i="9"/>
  <c r="AA428" i="9"/>
  <c r="AA429" i="9"/>
  <c r="AA430" i="9"/>
  <c r="AA431" i="9"/>
  <c r="AA432" i="9"/>
  <c r="AA433" i="9"/>
  <c r="AA434" i="9"/>
  <c r="AA435" i="9"/>
  <c r="AA436" i="9"/>
  <c r="AA437" i="9"/>
  <c r="AA438" i="9"/>
  <c r="AA439" i="9"/>
  <c r="AA440" i="9"/>
  <c r="AA441" i="9"/>
  <c r="AA442" i="9"/>
  <c r="AA443" i="9"/>
  <c r="AA444" i="9"/>
  <c r="AA445" i="9"/>
  <c r="AA446" i="9"/>
  <c r="AA447" i="9"/>
  <c r="AA448" i="9"/>
  <c r="AA449" i="9"/>
  <c r="AA450" i="9"/>
  <c r="AA451" i="9"/>
  <c r="AA452" i="9"/>
  <c r="AA453" i="9"/>
  <c r="AA454" i="9"/>
  <c r="AA455" i="9"/>
  <c r="AA456" i="9"/>
  <c r="AA457" i="9"/>
  <c r="AA458" i="9"/>
  <c r="AA459" i="9"/>
  <c r="AA460" i="9"/>
  <c r="AA461" i="9"/>
  <c r="AA462" i="9"/>
  <c r="AA463" i="9"/>
  <c r="AA464" i="9"/>
  <c r="AA465" i="9"/>
  <c r="AA466" i="9"/>
  <c r="AA467" i="9"/>
  <c r="AA468" i="9"/>
  <c r="AA469" i="9"/>
  <c r="AA470" i="9"/>
  <c r="AA471" i="9"/>
  <c r="AA472" i="9"/>
  <c r="AA473" i="9"/>
  <c r="AA474" i="9"/>
  <c r="AA475" i="9"/>
  <c r="AA476" i="9"/>
  <c r="AA477" i="9"/>
  <c r="AA478" i="9"/>
  <c r="AA479" i="9"/>
  <c r="AA480" i="9"/>
  <c r="AA481" i="9"/>
  <c r="AA482" i="9"/>
  <c r="AA483" i="9"/>
  <c r="AA484" i="9"/>
  <c r="AA485" i="9"/>
  <c r="AA486" i="9"/>
  <c r="AA487" i="9"/>
  <c r="AA488" i="9"/>
  <c r="AA489" i="9"/>
  <c r="AA490" i="9"/>
  <c r="AA491" i="9"/>
  <c r="AA492" i="9"/>
  <c r="AA493" i="9"/>
  <c r="AA494" i="9"/>
  <c r="AA495" i="9"/>
  <c r="AA496" i="9"/>
  <c r="AA497" i="9"/>
  <c r="AA498" i="9"/>
  <c r="AA499" i="9"/>
  <c r="AA500" i="9"/>
  <c r="AA501" i="9"/>
  <c r="AA502" i="9"/>
  <c r="AA503" i="9"/>
  <c r="AA504" i="9"/>
  <c r="AA505" i="9"/>
  <c r="AA506" i="9"/>
  <c r="AA507" i="9"/>
  <c r="AA508" i="9"/>
  <c r="AA509" i="9"/>
  <c r="AA510" i="9"/>
  <c r="AA511" i="9"/>
  <c r="AA512" i="9"/>
  <c r="AA513" i="9"/>
  <c r="AA514" i="9"/>
  <c r="AA515" i="9"/>
  <c r="AA516" i="9"/>
  <c r="AA517" i="9"/>
  <c r="AA518" i="9"/>
  <c r="AA519" i="9"/>
  <c r="AA520" i="9"/>
  <c r="AA521" i="9"/>
  <c r="AA522" i="9"/>
  <c r="AA523" i="9"/>
  <c r="AA524" i="9"/>
  <c r="AA525" i="9"/>
  <c r="AA526" i="9"/>
  <c r="AA527" i="9"/>
  <c r="AA528" i="9"/>
  <c r="AA529" i="9"/>
  <c r="AA530" i="9"/>
  <c r="AA531" i="9"/>
  <c r="AA532" i="9"/>
  <c r="AA533" i="9"/>
  <c r="AA534" i="9"/>
  <c r="AA535" i="9"/>
  <c r="AA536" i="9"/>
  <c r="AA537" i="9"/>
  <c r="AA538" i="9"/>
  <c r="AA539" i="9"/>
  <c r="AA540" i="9"/>
  <c r="AA541" i="9"/>
  <c r="AA542" i="9"/>
  <c r="AA543" i="9"/>
  <c r="AA544" i="9"/>
  <c r="AA545" i="9"/>
  <c r="AA546" i="9"/>
  <c r="AA547" i="9"/>
  <c r="AA548" i="9"/>
  <c r="AA549" i="9"/>
  <c r="AA550" i="9"/>
  <c r="AA551" i="9"/>
  <c r="AA552" i="9"/>
  <c r="AA553" i="9"/>
  <c r="AA554" i="9"/>
  <c r="AA555" i="9"/>
  <c r="AA556" i="9"/>
  <c r="AA557" i="9"/>
  <c r="AA558" i="9"/>
  <c r="AA559" i="9"/>
  <c r="AA560" i="9"/>
  <c r="AA561" i="9"/>
  <c r="AA562" i="9"/>
  <c r="AA563" i="9"/>
  <c r="AA564" i="9"/>
  <c r="AA565" i="9"/>
  <c r="AA566" i="9"/>
  <c r="AA567" i="9"/>
  <c r="AA568" i="9"/>
  <c r="AA569" i="9"/>
  <c r="AA570" i="9"/>
  <c r="AA571" i="9"/>
  <c r="AA572" i="9"/>
  <c r="AA573" i="9"/>
  <c r="AA574" i="9"/>
  <c r="AA575" i="9"/>
  <c r="AA576" i="9"/>
  <c r="AA577" i="9"/>
  <c r="AA578" i="9"/>
  <c r="AA579" i="9"/>
  <c r="AA580" i="9"/>
  <c r="AA581" i="9"/>
  <c r="AA582" i="9"/>
  <c r="AA583" i="9"/>
  <c r="AA584" i="9"/>
  <c r="AA585" i="9"/>
  <c r="AA586" i="9"/>
  <c r="AA587" i="9"/>
  <c r="AA588" i="9"/>
  <c r="AA589" i="9"/>
  <c r="AA590" i="9"/>
  <c r="AA591" i="9"/>
  <c r="AA592" i="9"/>
  <c r="AA593" i="9"/>
  <c r="AA594" i="9"/>
  <c r="AA595" i="9"/>
  <c r="AA596" i="9"/>
  <c r="AA597" i="9"/>
  <c r="AA598" i="9"/>
  <c r="AA599" i="9"/>
  <c r="AA600" i="9"/>
  <c r="AA601" i="9"/>
  <c r="AA602" i="9"/>
  <c r="AA603" i="9"/>
  <c r="AA604" i="9"/>
  <c r="AA605" i="9"/>
  <c r="AA606" i="9"/>
  <c r="AA607" i="9"/>
  <c r="AA608" i="9"/>
  <c r="AA609" i="9"/>
  <c r="AA610" i="9"/>
  <c r="AA611" i="9"/>
  <c r="AA612" i="9"/>
  <c r="AA613" i="9"/>
  <c r="AA614" i="9"/>
  <c r="AA615" i="9"/>
  <c r="AA616" i="9"/>
  <c r="AA617" i="9"/>
  <c r="AA618" i="9"/>
  <c r="AA619" i="9"/>
  <c r="AA620" i="9"/>
  <c r="AA621" i="9"/>
  <c r="AA622" i="9"/>
  <c r="AA623" i="9"/>
  <c r="AA624" i="9"/>
  <c r="AA625" i="9"/>
  <c r="AA626" i="9"/>
  <c r="AA627" i="9"/>
  <c r="AA628" i="9"/>
  <c r="AA629" i="9"/>
  <c r="AA630" i="9"/>
  <c r="AA631" i="9"/>
  <c r="AA632" i="9"/>
  <c r="AA8" i="9"/>
  <c r="AA633" i="9"/>
  <c r="AA634" i="9"/>
  <c r="AA635" i="9"/>
  <c r="AA636" i="9"/>
  <c r="AA637" i="9"/>
  <c r="AA638" i="9"/>
  <c r="AA639" i="9"/>
  <c r="AA640" i="9"/>
  <c r="AA641" i="9"/>
  <c r="AA642" i="9"/>
  <c r="AA643" i="9"/>
  <c r="AA644" i="9"/>
  <c r="AA645" i="9"/>
  <c r="AA646" i="9"/>
  <c r="AA647" i="9"/>
  <c r="AA648" i="9"/>
  <c r="AA649" i="9"/>
  <c r="AA650" i="9"/>
  <c r="AA651" i="9"/>
  <c r="AA652" i="9"/>
  <c r="AA653" i="9"/>
  <c r="AA654" i="9"/>
  <c r="AA655" i="9"/>
  <c r="AA656" i="9"/>
  <c r="AA657" i="9"/>
  <c r="AA658" i="9"/>
  <c r="AA659" i="9"/>
  <c r="AA660" i="9"/>
  <c r="AA661" i="9"/>
  <c r="AA662" i="9"/>
  <c r="AA663" i="9"/>
  <c r="AA664" i="9"/>
  <c r="AA665" i="9"/>
  <c r="AA666" i="9"/>
  <c r="AA667" i="9"/>
  <c r="AA668" i="9"/>
  <c r="AA669" i="9"/>
  <c r="AA670" i="9"/>
  <c r="AA671" i="9"/>
  <c r="AA672" i="9"/>
  <c r="AA673" i="9"/>
  <c r="AA674" i="9"/>
  <c r="AA675" i="9"/>
  <c r="AA676" i="9"/>
  <c r="AA677" i="9"/>
  <c r="AA678" i="9"/>
  <c r="AA679" i="9"/>
  <c r="AA680" i="9"/>
  <c r="AA681" i="9"/>
  <c r="AA682" i="9"/>
  <c r="AA683" i="9"/>
  <c r="AA684" i="9"/>
  <c r="AA685" i="9"/>
  <c r="AA686" i="9"/>
  <c r="AA687" i="9"/>
  <c r="AA688" i="9"/>
  <c r="AA689" i="9"/>
  <c r="AA690" i="9"/>
  <c r="AA691" i="9"/>
  <c r="AA692" i="9"/>
  <c r="AA693" i="9"/>
  <c r="AA694" i="9"/>
  <c r="AA695" i="9"/>
  <c r="AA696" i="9"/>
  <c r="AA697" i="9"/>
  <c r="AA698" i="9"/>
  <c r="AA699" i="9"/>
  <c r="AA700" i="9"/>
  <c r="AA701" i="9"/>
  <c r="AA702" i="9"/>
  <c r="AA703" i="9"/>
  <c r="AA704" i="9"/>
  <c r="AA705" i="9"/>
  <c r="AA706" i="9"/>
  <c r="AA707" i="9"/>
  <c r="AA708" i="9"/>
  <c r="AA709" i="9"/>
  <c r="AA710" i="9"/>
  <c r="AA711" i="9"/>
  <c r="AA712" i="9"/>
  <c r="AA713" i="9"/>
  <c r="AA714" i="9"/>
  <c r="AA715" i="9"/>
  <c r="AA716" i="9"/>
  <c r="AA717" i="9"/>
  <c r="AA718" i="9"/>
  <c r="AA719" i="9"/>
  <c r="AA720" i="9"/>
  <c r="AA721" i="9"/>
  <c r="AA722" i="9"/>
  <c r="AA723" i="9"/>
  <c r="AA724" i="9"/>
  <c r="AA725" i="9"/>
  <c r="AA726" i="9"/>
  <c r="AA727" i="9"/>
  <c r="AA728" i="9"/>
  <c r="AA729" i="9"/>
  <c r="AA730" i="9"/>
  <c r="AA731" i="9"/>
  <c r="AA732" i="9"/>
  <c r="AA733" i="9"/>
  <c r="AA734" i="9"/>
  <c r="AA735" i="9"/>
  <c r="AA736" i="9"/>
  <c r="AA737" i="9"/>
  <c r="AA738" i="9"/>
  <c r="AA739" i="9"/>
  <c r="AA740" i="9"/>
  <c r="AA741" i="9"/>
  <c r="AA742" i="9"/>
  <c r="AA743" i="9"/>
  <c r="AA744" i="9"/>
  <c r="AA745" i="9"/>
  <c r="AA746" i="9"/>
  <c r="AA747" i="9"/>
  <c r="AA748" i="9"/>
  <c r="AA749" i="9"/>
  <c r="AA750" i="9"/>
  <c r="AA751" i="9"/>
  <c r="AA752" i="9"/>
  <c r="AA753" i="9"/>
  <c r="AA754" i="9"/>
  <c r="AA755" i="9"/>
  <c r="AA756" i="9"/>
  <c r="AA757" i="9"/>
  <c r="AA758" i="9"/>
  <c r="AA759" i="9"/>
  <c r="AA760" i="9"/>
  <c r="AA761" i="9"/>
  <c r="AA762" i="9"/>
  <c r="AA763" i="9"/>
  <c r="AA764" i="9"/>
  <c r="AA765" i="9"/>
  <c r="AA766" i="9"/>
  <c r="AA767" i="9"/>
  <c r="AA768" i="9"/>
  <c r="AA769" i="9"/>
  <c r="AA770" i="9"/>
  <c r="AA771" i="9"/>
  <c r="AA772" i="9"/>
  <c r="AA773" i="9"/>
  <c r="AA774" i="9"/>
  <c r="AA775" i="9"/>
  <c r="AA776" i="9"/>
  <c r="AA777" i="9"/>
  <c r="AA778" i="9"/>
  <c r="AA779" i="9"/>
  <c r="AA780" i="9"/>
  <c r="AA781" i="9"/>
  <c r="AA782" i="9"/>
  <c r="AA783" i="9"/>
  <c r="AA784" i="9"/>
  <c r="AA785" i="9"/>
  <c r="AA786" i="9"/>
  <c r="AA787" i="9"/>
  <c r="AA788" i="9"/>
  <c r="AA789" i="9"/>
  <c r="AA790" i="9"/>
  <c r="AA791" i="9"/>
  <c r="AA792" i="9"/>
  <c r="AA793" i="9"/>
  <c r="AA794" i="9"/>
  <c r="AA795" i="9"/>
  <c r="AA796" i="9"/>
  <c r="AA797" i="9"/>
  <c r="AA798" i="9"/>
  <c r="AA799" i="9"/>
  <c r="AA800" i="9"/>
  <c r="AA801" i="9"/>
  <c r="AA802" i="9"/>
  <c r="AA803" i="9"/>
  <c r="AA804" i="9"/>
  <c r="AA805" i="9"/>
  <c r="AA806" i="9"/>
  <c r="AA807" i="9"/>
  <c r="AA808" i="9"/>
  <c r="AA809" i="9"/>
  <c r="AA810" i="9"/>
  <c r="AA811" i="9"/>
  <c r="AA812" i="9"/>
  <c r="AA813" i="9"/>
  <c r="AA814" i="9"/>
  <c r="AA815" i="9"/>
  <c r="AA816" i="9"/>
  <c r="AA817" i="9"/>
  <c r="AA818" i="9"/>
  <c r="AA819" i="9"/>
  <c r="AA820" i="9"/>
  <c r="AA821" i="9"/>
  <c r="AA822" i="9"/>
  <c r="AA823" i="9"/>
  <c r="AA824" i="9"/>
  <c r="AA825" i="9"/>
  <c r="AA826" i="9"/>
  <c r="AA827" i="9"/>
  <c r="AA828" i="9"/>
  <c r="AA829" i="9"/>
  <c r="AA830" i="9"/>
  <c r="AA831" i="9"/>
  <c r="AA832" i="9"/>
  <c r="AA833" i="9"/>
  <c r="AA834" i="9"/>
  <c r="AA835" i="9"/>
  <c r="AA836" i="9"/>
  <c r="AA837" i="9"/>
  <c r="AA838" i="9"/>
  <c r="AA839" i="9"/>
  <c r="AA840" i="9"/>
  <c r="AA841" i="9"/>
  <c r="AA842" i="9"/>
  <c r="AA843" i="9"/>
  <c r="AA844" i="9"/>
  <c r="AA845" i="9"/>
  <c r="AA846" i="9"/>
  <c r="AA847" i="9"/>
  <c r="AA848" i="9"/>
  <c r="AA849" i="9"/>
  <c r="AA850" i="9"/>
  <c r="AA851" i="9"/>
  <c r="AA852" i="9"/>
  <c r="AA853" i="9"/>
  <c r="AA854" i="9"/>
  <c r="AA855" i="9"/>
  <c r="AA856" i="9"/>
  <c r="AA857" i="9"/>
  <c r="AA858" i="9"/>
  <c r="AA859" i="9"/>
  <c r="AA860" i="9"/>
  <c r="AA861" i="9"/>
  <c r="AA862" i="9"/>
  <c r="AA863" i="9"/>
  <c r="AA864" i="9"/>
  <c r="AA865" i="9"/>
  <c r="AA866" i="9"/>
  <c r="AA867" i="9"/>
  <c r="AA868" i="9"/>
  <c r="AA869" i="9"/>
  <c r="AA870" i="9"/>
  <c r="AA871" i="9"/>
  <c r="AA872" i="9"/>
  <c r="AA873" i="9"/>
  <c r="AA874" i="9"/>
  <c r="AA875" i="9"/>
  <c r="AA876" i="9"/>
  <c r="AA877" i="9"/>
  <c r="AA878" i="9"/>
  <c r="AA879" i="9"/>
  <c r="AA880" i="9"/>
  <c r="AA881" i="9"/>
  <c r="AA882" i="9"/>
  <c r="AA883" i="9"/>
  <c r="AA884" i="9"/>
  <c r="AA885" i="9"/>
  <c r="AA886" i="9"/>
  <c r="AA887" i="9"/>
  <c r="AA888" i="9"/>
  <c r="AA889" i="9"/>
  <c r="AA890" i="9"/>
  <c r="AA891" i="9"/>
  <c r="AA892" i="9"/>
  <c r="AA893" i="9"/>
  <c r="AA894" i="9"/>
  <c r="AA895" i="9"/>
  <c r="AA896" i="9"/>
  <c r="AA897" i="9"/>
  <c r="AA898" i="9"/>
  <c r="AA899" i="9"/>
  <c r="AA900" i="9"/>
  <c r="AA901" i="9"/>
  <c r="AA902" i="9"/>
  <c r="AA903" i="9"/>
  <c r="AA904" i="9"/>
  <c r="AA905" i="9"/>
  <c r="AA906" i="9"/>
  <c r="AA907" i="9"/>
  <c r="AA908" i="9"/>
  <c r="AA909" i="9"/>
  <c r="AA910" i="9"/>
  <c r="AA911" i="9"/>
  <c r="AA912" i="9"/>
  <c r="AA913" i="9"/>
  <c r="AA914" i="9"/>
  <c r="AA915" i="9"/>
  <c r="AA916" i="9"/>
  <c r="AA917" i="9"/>
  <c r="AA32" i="9"/>
  <c r="AA918" i="9"/>
  <c r="AA33" i="9"/>
  <c r="AA919" i="9"/>
  <c r="AA920" i="9"/>
  <c r="AA921" i="9"/>
  <c r="AA922" i="9"/>
  <c r="AA923" i="9"/>
  <c r="AA924" i="9"/>
  <c r="AA925" i="9"/>
  <c r="AA926" i="9"/>
  <c r="AA927" i="9"/>
  <c r="AA928" i="9"/>
  <c r="AA929" i="9"/>
  <c r="AA930" i="9"/>
  <c r="AA931" i="9"/>
  <c r="AA932" i="9"/>
  <c r="AA933" i="9"/>
  <c r="AA934" i="9"/>
  <c r="AA935" i="9"/>
  <c r="AA936" i="9"/>
  <c r="AA937" i="9"/>
  <c r="AA938" i="9"/>
  <c r="AA939" i="9"/>
  <c r="AA940" i="9"/>
  <c r="AA941" i="9"/>
  <c r="AA942" i="9"/>
  <c r="AA943" i="9"/>
  <c r="AA944" i="9"/>
  <c r="AA945" i="9"/>
  <c r="AA946" i="9"/>
  <c r="AA947" i="9"/>
  <c r="AA948" i="9"/>
  <c r="AA949" i="9"/>
  <c r="AA34" i="9"/>
  <c r="AA950" i="9"/>
  <c r="AA951" i="9"/>
  <c r="AA952" i="9"/>
  <c r="AA953" i="9"/>
  <c r="AA954" i="9"/>
  <c r="AA955" i="9"/>
  <c r="AA956" i="9"/>
  <c r="AA957" i="9"/>
  <c r="AA958" i="9"/>
  <c r="AA959" i="9"/>
  <c r="AA960" i="9"/>
  <c r="AA961" i="9"/>
  <c r="AA962" i="9"/>
  <c r="AA963" i="9"/>
  <c r="AA964" i="9"/>
  <c r="AA965" i="9"/>
  <c r="AA966" i="9"/>
  <c r="AA967" i="9"/>
  <c r="AA968" i="9"/>
  <c r="AA969" i="9"/>
  <c r="AA970" i="9"/>
  <c r="AA971" i="9"/>
  <c r="AA972" i="9"/>
  <c r="AA973" i="9"/>
  <c r="AA974" i="9"/>
  <c r="AA975" i="9"/>
  <c r="AA976" i="9"/>
  <c r="AA977" i="9"/>
  <c r="AA978" i="9"/>
  <c r="AA979" i="9"/>
  <c r="AA980" i="9"/>
  <c r="AA981" i="9"/>
  <c r="AA982" i="9"/>
  <c r="AA983" i="9"/>
  <c r="AA984" i="9"/>
  <c r="AA985" i="9"/>
  <c r="AA986" i="9"/>
  <c r="AA987" i="9"/>
  <c r="AA988" i="9"/>
  <c r="AA989" i="9"/>
  <c r="AA990" i="9"/>
  <c r="AA991" i="9"/>
  <c r="AA992" i="9"/>
  <c r="AA993" i="9"/>
  <c r="AA994" i="9"/>
  <c r="AA995" i="9"/>
  <c r="AA996" i="9"/>
  <c r="AA997" i="9"/>
  <c r="AA998" i="9"/>
  <c r="AA999" i="9"/>
  <c r="AA1000" i="9"/>
  <c r="AA1001" i="9"/>
  <c r="AA1002" i="9"/>
  <c r="AA1003" i="9"/>
  <c r="AA1004" i="9"/>
  <c r="AA1005" i="9"/>
  <c r="AA1006" i="9"/>
  <c r="AA1007" i="9"/>
  <c r="AA1008" i="9"/>
  <c r="AA1009" i="9"/>
  <c r="AA1010" i="9"/>
  <c r="AA1011" i="9"/>
  <c r="AA1012" i="9"/>
  <c r="AA1013" i="9"/>
  <c r="AA1014" i="9"/>
  <c r="AA1015" i="9"/>
  <c r="AA1016" i="9"/>
  <c r="AA1017" i="9"/>
  <c r="AA1018" i="9"/>
  <c r="AA1019" i="9"/>
  <c r="AA1020" i="9"/>
  <c r="AA1021" i="9"/>
  <c r="AA1022" i="9"/>
  <c r="AA1023" i="9"/>
  <c r="AA1024" i="9"/>
  <c r="AA1025" i="9"/>
  <c r="AA1026" i="9"/>
  <c r="AA1027" i="9"/>
  <c r="AA1028" i="9"/>
  <c r="AA1029" i="9"/>
  <c r="AA1030" i="9"/>
  <c r="AA1031" i="9"/>
  <c r="AA1032" i="9"/>
  <c r="AA1033" i="9"/>
  <c r="AA1034" i="9"/>
  <c r="AA1035" i="9"/>
  <c r="AA1036" i="9"/>
  <c r="AA1037" i="9"/>
  <c r="AA1038" i="9"/>
  <c r="AA1039" i="9"/>
  <c r="AA1040" i="9"/>
  <c r="AA1041" i="9"/>
  <c r="AA1042" i="9"/>
  <c r="AA1043" i="9"/>
  <c r="AA1044" i="9"/>
  <c r="AA1045" i="9"/>
  <c r="AA1046" i="9"/>
  <c r="AA1047" i="9"/>
  <c r="AA1048" i="9"/>
  <c r="AA1049" i="9"/>
  <c r="AA1050" i="9"/>
  <c r="AA1051" i="9"/>
  <c r="AA1052" i="9"/>
  <c r="AA1053" i="9"/>
  <c r="AA1054" i="9"/>
  <c r="AA1055" i="9"/>
  <c r="AA1056" i="9"/>
  <c r="AA1057" i="9"/>
  <c r="AA1058" i="9"/>
  <c r="AA1059" i="9"/>
  <c r="AA1060" i="9"/>
  <c r="AA1061" i="9"/>
  <c r="AA1062" i="9"/>
  <c r="AA1063" i="9"/>
  <c r="AA1064" i="9"/>
  <c r="AA1065" i="9"/>
  <c r="AA1066" i="9"/>
  <c r="AA1067" i="9"/>
  <c r="AA1068" i="9"/>
  <c r="AA1069" i="9"/>
  <c r="AA1070" i="9"/>
  <c r="AA1071" i="9"/>
  <c r="AA1072" i="9"/>
  <c r="AA1073" i="9"/>
  <c r="AA1074" i="9"/>
  <c r="AA1075" i="9"/>
  <c r="AA1076" i="9"/>
  <c r="AA36" i="9"/>
  <c r="AA1077" i="9"/>
  <c r="AA1078" i="9"/>
  <c r="AA1079" i="9"/>
  <c r="AA1080" i="9"/>
  <c r="AA1081" i="9"/>
  <c r="AA1082" i="9"/>
  <c r="AA1083" i="9"/>
  <c r="AA1084" i="9"/>
  <c r="AA37" i="9"/>
  <c r="AA1085" i="9"/>
  <c r="AA1086" i="9"/>
  <c r="AA1087" i="9"/>
  <c r="AA1088" i="9"/>
  <c r="AA1089" i="9"/>
  <c r="AA1090" i="9"/>
  <c r="AA1091" i="9"/>
  <c r="AA1092" i="9"/>
  <c r="AA1093" i="9"/>
  <c r="AA38" i="9"/>
  <c r="AA1094" i="9"/>
  <c r="AA1095" i="9"/>
  <c r="AA1096" i="9"/>
  <c r="AA1097" i="9"/>
  <c r="AA1098" i="9"/>
  <c r="AA1099" i="9"/>
  <c r="AA1100" i="9"/>
  <c r="AA1101" i="9"/>
  <c r="AA1102" i="9"/>
  <c r="AA1103" i="9"/>
  <c r="AA1104" i="9"/>
  <c r="AA1105" i="9"/>
  <c r="AA1106" i="9"/>
  <c r="AA1107" i="9"/>
  <c r="AA1108" i="9"/>
  <c r="AA35" i="9"/>
  <c r="AA1109" i="9"/>
  <c r="AA1110" i="9"/>
  <c r="AA1111" i="9"/>
  <c r="AA1112" i="9"/>
  <c r="AA1113" i="9"/>
  <c r="AA1114" i="9"/>
  <c r="AA1115" i="9"/>
  <c r="AA1116" i="9"/>
  <c r="AA1117" i="9"/>
  <c r="AA1118" i="9"/>
  <c r="AA1119" i="9"/>
  <c r="AA1120" i="9"/>
  <c r="AA1121" i="9"/>
  <c r="AA1122" i="9"/>
  <c r="AA1123" i="9"/>
  <c r="AA1124" i="9"/>
  <c r="AA1125" i="9"/>
  <c r="AA1126" i="9"/>
  <c r="AA1127" i="9"/>
  <c r="AA1128" i="9"/>
  <c r="AA1129" i="9"/>
  <c r="AA1130" i="9"/>
  <c r="AA1131" i="9"/>
  <c r="AA1132" i="9"/>
  <c r="AA1133" i="9"/>
  <c r="AA1134" i="9"/>
  <c r="AA1135" i="9"/>
  <c r="AA1136" i="9"/>
  <c r="AA1137" i="9"/>
  <c r="AA1138" i="9"/>
  <c r="AA1139" i="9"/>
  <c r="AA1140" i="9"/>
  <c r="AA1141" i="9"/>
  <c r="AA1142" i="9"/>
  <c r="AA1143" i="9"/>
  <c r="AA1144" i="9"/>
  <c r="AA1145" i="9"/>
  <c r="AA1146" i="9"/>
  <c r="AA1147" i="9"/>
  <c r="AA1148" i="9"/>
  <c r="AA1149" i="9"/>
  <c r="AA1150" i="9"/>
  <c r="AA1151" i="9"/>
  <c r="AA1152" i="9"/>
  <c r="AA1153" i="9"/>
  <c r="AA1154" i="9"/>
  <c r="AA1155" i="9"/>
  <c r="AA1156" i="9"/>
  <c r="AA1157" i="9"/>
  <c r="AA1158" i="9"/>
  <c r="AA1159" i="9"/>
  <c r="AA1160" i="9"/>
  <c r="AA1161" i="9"/>
  <c r="AA1162" i="9"/>
  <c r="AA1163" i="9"/>
  <c r="AA1164" i="9"/>
  <c r="AA1165" i="9"/>
  <c r="AA1166" i="9"/>
  <c r="AA1167" i="9"/>
  <c r="AA1168" i="9"/>
  <c r="AA1169" i="9"/>
  <c r="AA1170" i="9"/>
  <c r="AA1171" i="9"/>
  <c r="AA1172" i="9"/>
  <c r="AA1173" i="9"/>
  <c r="AA1174" i="9"/>
  <c r="AA1175" i="9"/>
  <c r="AA1176" i="9"/>
  <c r="AA1177" i="9"/>
  <c r="AA1178" i="9"/>
  <c r="AA1179" i="9"/>
  <c r="AA1180" i="9"/>
  <c r="AA1181" i="9"/>
  <c r="AA1182" i="9"/>
  <c r="AA1183" i="9"/>
  <c r="AA1184" i="9"/>
  <c r="AA1185" i="9"/>
  <c r="AA1186" i="9"/>
  <c r="AA1187" i="9"/>
  <c r="AA1188" i="9"/>
  <c r="AA1189" i="9"/>
  <c r="AA1190" i="9"/>
  <c r="AA1191" i="9"/>
  <c r="AA1192" i="9"/>
  <c r="AA1193" i="9"/>
  <c r="AA1194" i="9"/>
  <c r="AA1195" i="9"/>
  <c r="AA1196" i="9"/>
  <c r="AA1197" i="9"/>
  <c r="AA1198" i="9"/>
  <c r="AA1199" i="9"/>
  <c r="AA1200" i="9"/>
  <c r="AA1201" i="9"/>
  <c r="AA1202" i="9"/>
  <c r="AA1203" i="9"/>
  <c r="AA1204" i="9"/>
  <c r="AA1205" i="9"/>
  <c r="AA1206" i="9"/>
  <c r="AA1207" i="9"/>
  <c r="AA1208" i="9"/>
  <c r="AA1209" i="9"/>
  <c r="AA1210" i="9"/>
  <c r="AA1211" i="9"/>
  <c r="AA1212" i="9"/>
  <c r="AA1213" i="9"/>
  <c r="AA1214" i="9"/>
  <c r="AA1215" i="9"/>
  <c r="AA1216" i="9"/>
  <c r="AA1217" i="9"/>
  <c r="AA1218" i="9"/>
  <c r="AA1219" i="9"/>
  <c r="AA1220" i="9"/>
  <c r="AA1221" i="9"/>
  <c r="AA1222" i="9"/>
  <c r="AA1223" i="9"/>
  <c r="AA1224" i="9"/>
  <c r="AA1225" i="9"/>
  <c r="AA1226" i="9"/>
  <c r="AA1227" i="9"/>
  <c r="AA1228" i="9"/>
  <c r="AA1229" i="9"/>
  <c r="AA1230" i="9"/>
  <c r="AA1231" i="9"/>
  <c r="AA1232" i="9"/>
  <c r="AA1233" i="9"/>
  <c r="AA1234" i="9"/>
  <c r="AA1235" i="9"/>
  <c r="AA1236" i="9"/>
  <c r="AA1237" i="9"/>
  <c r="AA5" i="9"/>
  <c r="AA1238" i="9"/>
  <c r="AA1239" i="9"/>
  <c r="AA1240" i="9"/>
  <c r="AA1241" i="9"/>
  <c r="AA1242" i="9"/>
  <c r="AA1243" i="9"/>
  <c r="AA1244" i="9"/>
  <c r="AA1245" i="9"/>
  <c r="AA1246" i="9"/>
  <c r="AA1247" i="9"/>
  <c r="AA1248" i="9"/>
  <c r="AA1249" i="9"/>
  <c r="AA1250" i="9"/>
  <c r="AA1251" i="9"/>
  <c r="AA1252" i="9"/>
  <c r="AA1253" i="9"/>
  <c r="AA1254" i="9"/>
  <c r="AA1255" i="9"/>
  <c r="AA1256" i="9"/>
  <c r="AA1257" i="9"/>
  <c r="AA1258" i="9"/>
  <c r="AA1259" i="9"/>
  <c r="AA1260" i="9"/>
  <c r="AA1261" i="9"/>
  <c r="AA1262" i="9"/>
  <c r="AA1263" i="9"/>
  <c r="AA1264" i="9"/>
  <c r="AA1265" i="9"/>
  <c r="AA1266" i="9"/>
  <c r="AA1267" i="9"/>
  <c r="AA1268" i="9"/>
  <c r="AA1269" i="9"/>
  <c r="AA1270" i="9"/>
  <c r="AA1271" i="9"/>
  <c r="AA1272" i="9"/>
  <c r="AA1273" i="9"/>
  <c r="AA1274" i="9"/>
  <c r="AA1275" i="9"/>
  <c r="AA1276" i="9"/>
  <c r="AA1277" i="9"/>
  <c r="AA1278" i="9"/>
  <c r="AA1279" i="9"/>
  <c r="AA1280" i="9"/>
  <c r="AA1281" i="9"/>
  <c r="AA1282" i="9"/>
  <c r="AA1283" i="9"/>
  <c r="AA1284" i="9"/>
  <c r="AA1285" i="9"/>
  <c r="AA1286" i="9"/>
  <c r="AA1287" i="9"/>
  <c r="AA1288" i="9"/>
  <c r="AA1289" i="9"/>
  <c r="AA1290" i="9"/>
  <c r="AA1291" i="9"/>
  <c r="AA1292" i="9"/>
  <c r="AA1293" i="9"/>
  <c r="AA1294" i="9"/>
  <c r="AA1295" i="9"/>
  <c r="AA1296" i="9"/>
  <c r="AA1297" i="9"/>
  <c r="AA1298" i="9"/>
  <c r="AA1299" i="9"/>
  <c r="AA1300" i="9"/>
  <c r="AA1301" i="9"/>
  <c r="AA1302" i="9"/>
  <c r="AA1303" i="9"/>
  <c r="AA1304" i="9"/>
  <c r="AA1305" i="9"/>
  <c r="AA1306" i="9"/>
  <c r="AA1307" i="9"/>
  <c r="AA1308" i="9"/>
  <c r="AA1309" i="9"/>
  <c r="AA1310" i="9"/>
  <c r="AA1311" i="9"/>
  <c r="AA1312" i="9"/>
  <c r="AA1313" i="9"/>
  <c r="AA1314" i="9"/>
  <c r="AA1315" i="9"/>
  <c r="AA1316" i="9"/>
  <c r="AA1317" i="9"/>
  <c r="AA1318" i="9"/>
  <c r="AA1319" i="9"/>
  <c r="AA1320" i="9"/>
  <c r="AA1321" i="9"/>
  <c r="AA1322" i="9"/>
  <c r="AA1323" i="9"/>
  <c r="AA1324" i="9"/>
  <c r="AA1325" i="9"/>
  <c r="AA1326" i="9"/>
  <c r="AA1327" i="9"/>
  <c r="AA1328" i="9"/>
  <c r="AA1329" i="9"/>
  <c r="AA1330" i="9"/>
  <c r="AA1331" i="9"/>
  <c r="AA1332" i="9"/>
  <c r="AA1333" i="9"/>
  <c r="AA1334" i="9"/>
  <c r="AA1335" i="9"/>
  <c r="AA1336" i="9"/>
  <c r="AA1337" i="9"/>
  <c r="AA1338" i="9"/>
  <c r="AA1339" i="9"/>
  <c r="AA1340" i="9"/>
  <c r="AA1341" i="9"/>
  <c r="AA1342" i="9"/>
  <c r="AA1343" i="9"/>
  <c r="AA1344" i="9"/>
  <c r="AA1345" i="9"/>
  <c r="AA1346" i="9"/>
  <c r="AA1347" i="9"/>
  <c r="AA1348" i="9"/>
  <c r="AA1349" i="9"/>
  <c r="AA1350" i="9"/>
  <c r="AA1351" i="9"/>
  <c r="AA1352" i="9"/>
  <c r="AA1353" i="9"/>
  <c r="AA1354" i="9"/>
  <c r="AA1355" i="9"/>
  <c r="AA1356" i="9"/>
  <c r="AA1357" i="9"/>
  <c r="AA1358" i="9"/>
  <c r="AA1359" i="9"/>
  <c r="AA1360" i="9"/>
  <c r="AA1361" i="9"/>
  <c r="AA1362" i="9"/>
  <c r="AA1363" i="9"/>
  <c r="AA1364" i="9"/>
  <c r="AA1365" i="9"/>
  <c r="AA1366" i="9"/>
  <c r="AA1367" i="9"/>
  <c r="AA1368" i="9"/>
  <c r="AA1369" i="9"/>
  <c r="AA1370" i="9"/>
  <c r="AA1371" i="9"/>
  <c r="AA1372" i="9"/>
  <c r="AA1373" i="9"/>
  <c r="AA1374" i="9"/>
  <c r="AA1375" i="9"/>
  <c r="AA1376" i="9"/>
  <c r="AA1377" i="9"/>
  <c r="AA1378" i="9"/>
  <c r="AA1379" i="9"/>
  <c r="AA1380" i="9"/>
  <c r="AA1381" i="9"/>
  <c r="AA1382" i="9"/>
  <c r="AA1383" i="9"/>
  <c r="AA1384" i="9"/>
  <c r="AA1385" i="9"/>
  <c r="AA1386" i="9"/>
  <c r="AA1387" i="9"/>
  <c r="AA1388" i="9"/>
  <c r="AA1389" i="9"/>
  <c r="AA1390" i="9"/>
  <c r="AA1391" i="9"/>
  <c r="AA1392" i="9"/>
  <c r="AA1393" i="9"/>
  <c r="AA1394" i="9"/>
  <c r="AA1395" i="9"/>
  <c r="AA1396" i="9"/>
  <c r="AA1397" i="9"/>
  <c r="AA1398" i="9"/>
  <c r="AA1399" i="9"/>
  <c r="AA1400" i="9"/>
  <c r="AA1401" i="9"/>
  <c r="AA1402" i="9"/>
  <c r="AA1403" i="9"/>
  <c r="AA1404" i="9"/>
  <c r="AA1405" i="9"/>
  <c r="AA1406" i="9"/>
  <c r="AA1407" i="9"/>
  <c r="AA1408" i="9"/>
  <c r="AA1409" i="9"/>
  <c r="AA1410" i="9"/>
  <c r="AA1411" i="9"/>
  <c r="AA1412" i="9"/>
  <c r="AA1413" i="9"/>
  <c r="AA1414" i="9"/>
  <c r="AA1415" i="9"/>
  <c r="AA1416" i="9"/>
  <c r="AA1417" i="9"/>
  <c r="AA1418" i="9"/>
  <c r="AA1419" i="9"/>
  <c r="AA1420" i="9"/>
  <c r="AA1421" i="9"/>
  <c r="AA1422" i="9"/>
  <c r="AA1423" i="9"/>
  <c r="AA1424" i="9"/>
  <c r="AA1425" i="9"/>
  <c r="AA1426" i="9"/>
  <c r="AA1427" i="9"/>
  <c r="AA1428" i="9"/>
  <c r="AA1429" i="9"/>
  <c r="AA1430" i="9"/>
  <c r="AA1431" i="9"/>
  <c r="AA1432" i="9"/>
  <c r="AA1433" i="9"/>
  <c r="AA1434" i="9"/>
  <c r="AA1435" i="9"/>
  <c r="AA1436" i="9"/>
  <c r="AA1437" i="9"/>
  <c r="AA1438" i="9"/>
  <c r="AA1439" i="9"/>
  <c r="AA1440" i="9"/>
  <c r="AB39" i="9"/>
  <c r="AB40" i="9"/>
  <c r="AB41" i="9"/>
  <c r="AB42" i="9"/>
  <c r="AB43" i="9"/>
  <c r="AB2" i="9"/>
  <c r="AB44" i="9"/>
  <c r="AB45" i="9"/>
  <c r="AB46" i="9"/>
  <c r="AB47" i="9"/>
  <c r="AB3" i="9"/>
  <c r="AB48" i="9"/>
  <c r="AB49" i="9"/>
  <c r="AB50" i="9"/>
  <c r="AB4" i="9"/>
  <c r="AB51" i="9"/>
  <c r="AB52" i="9"/>
  <c r="AB53" i="9"/>
  <c r="AB54" i="9"/>
  <c r="AB55" i="9"/>
  <c r="AB56" i="9"/>
  <c r="AB57" i="9"/>
  <c r="AB58" i="9"/>
  <c r="AB6" i="9"/>
  <c r="AB59" i="9"/>
  <c r="AB60" i="9"/>
  <c r="AB61" i="9"/>
  <c r="AB62" i="9"/>
  <c r="AB63" i="9"/>
  <c r="AB64" i="9"/>
  <c r="AB65" i="9"/>
  <c r="AB7" i="9"/>
  <c r="AB66" i="9"/>
  <c r="AB67" i="9"/>
  <c r="AB68" i="9"/>
  <c r="AB69" i="9"/>
  <c r="AB70" i="9"/>
  <c r="AB71" i="9"/>
  <c r="AB72" i="9"/>
  <c r="AB73" i="9"/>
  <c r="AB74" i="9"/>
  <c r="AB9" i="9"/>
  <c r="AB75" i="9"/>
  <c r="AB76" i="9"/>
  <c r="AB77" i="9"/>
  <c r="AB78" i="9"/>
  <c r="AB79" i="9"/>
  <c r="AB10" i="9"/>
  <c r="AB80" i="9"/>
  <c r="AB81" i="9"/>
  <c r="AB82" i="9"/>
  <c r="AB83" i="9"/>
  <c r="AB84" i="9"/>
  <c r="AB85" i="9"/>
  <c r="AB86" i="9"/>
  <c r="AB87" i="9"/>
  <c r="AB88" i="9"/>
  <c r="AB89" i="9"/>
  <c r="AB90" i="9"/>
  <c r="AB91" i="9"/>
  <c r="AB92" i="9"/>
  <c r="AB93" i="9"/>
  <c r="AB94" i="9"/>
  <c r="AB95" i="9"/>
  <c r="AB96" i="9"/>
  <c r="AB97" i="9"/>
  <c r="AB98" i="9"/>
  <c r="AB99" i="9"/>
  <c r="AB100" i="9"/>
  <c r="AB101" i="9"/>
  <c r="AB102" i="9"/>
  <c r="AB103" i="9"/>
  <c r="AB104" i="9"/>
  <c r="AB105" i="9"/>
  <c r="AB106" i="9"/>
  <c r="AB107" i="9"/>
  <c r="AB108" i="9"/>
  <c r="AB109" i="9"/>
  <c r="AB110" i="9"/>
  <c r="AB111" i="9"/>
  <c r="AB112" i="9"/>
  <c r="AB113" i="9"/>
  <c r="AB114" i="9"/>
  <c r="AB115" i="9"/>
  <c r="AB116" i="9"/>
  <c r="AB117" i="9"/>
  <c r="AB118" i="9"/>
  <c r="AB119" i="9"/>
  <c r="AB120" i="9"/>
  <c r="AB121" i="9"/>
  <c r="AB122" i="9"/>
  <c r="AB123" i="9"/>
  <c r="AB124" i="9"/>
  <c r="AB125" i="9"/>
  <c r="AB126" i="9"/>
  <c r="AB127" i="9"/>
  <c r="AB128" i="9"/>
  <c r="AB129" i="9"/>
  <c r="AB130" i="9"/>
  <c r="AB131" i="9"/>
  <c r="AB132" i="9"/>
  <c r="AB133" i="9"/>
  <c r="AB134" i="9"/>
  <c r="AB135" i="9"/>
  <c r="AB136" i="9"/>
  <c r="AB137" i="9"/>
  <c r="AB138" i="9"/>
  <c r="AB139" i="9"/>
  <c r="AB140" i="9"/>
  <c r="AB141" i="9"/>
  <c r="AB142" i="9"/>
  <c r="AB143" i="9"/>
  <c r="AB144" i="9"/>
  <c r="AB145" i="9"/>
  <c r="AB146" i="9"/>
  <c r="AB147" i="9"/>
  <c r="AB148" i="9"/>
  <c r="AB149" i="9"/>
  <c r="AB150" i="9"/>
  <c r="AB151" i="9"/>
  <c r="AB152" i="9"/>
  <c r="AB153" i="9"/>
  <c r="AB154" i="9"/>
  <c r="AB155" i="9"/>
  <c r="AB156" i="9"/>
  <c r="AB157" i="9"/>
  <c r="AB158" i="9"/>
  <c r="AB159" i="9"/>
  <c r="AB160" i="9"/>
  <c r="AB161" i="9"/>
  <c r="AB162" i="9"/>
  <c r="AB163" i="9"/>
  <c r="AB164" i="9"/>
  <c r="AB165" i="9"/>
  <c r="AB166" i="9"/>
  <c r="AB167" i="9"/>
  <c r="AB168" i="9"/>
  <c r="AB169" i="9"/>
  <c r="AB170" i="9"/>
  <c r="AB171" i="9"/>
  <c r="AB172" i="9"/>
  <c r="AB173" i="9"/>
  <c r="AB174" i="9"/>
  <c r="AB175" i="9"/>
  <c r="AB176" i="9"/>
  <c r="AB177" i="9"/>
  <c r="AB178" i="9"/>
  <c r="AB179" i="9"/>
  <c r="AB180" i="9"/>
  <c r="AB181" i="9"/>
  <c r="AB182" i="9"/>
  <c r="AB183" i="9"/>
  <c r="AB184" i="9"/>
  <c r="AB185" i="9"/>
  <c r="AB186" i="9"/>
  <c r="AB187" i="9"/>
  <c r="AB188" i="9"/>
  <c r="AB189" i="9"/>
  <c r="AB190" i="9"/>
  <c r="AB191" i="9"/>
  <c r="AB192" i="9"/>
  <c r="AB193" i="9"/>
  <c r="AB194" i="9"/>
  <c r="AB195" i="9"/>
  <c r="AB196" i="9"/>
  <c r="AB197" i="9"/>
  <c r="AB198" i="9"/>
  <c r="AB199" i="9"/>
  <c r="AB200" i="9"/>
  <c r="AB201" i="9"/>
  <c r="AB202" i="9"/>
  <c r="AB17" i="9"/>
  <c r="AB203" i="9"/>
  <c r="AB204" i="9"/>
  <c r="AB11" i="9"/>
  <c r="AB205" i="9"/>
  <c r="AB206" i="9"/>
  <c r="AB207" i="9"/>
  <c r="AB12" i="9"/>
  <c r="AB208" i="9"/>
  <c r="AB209" i="9"/>
  <c r="AB13" i="9"/>
  <c r="AB210" i="9"/>
  <c r="AB211" i="9"/>
  <c r="AB212" i="9"/>
  <c r="AB213" i="9"/>
  <c r="AB214" i="9"/>
  <c r="AB215" i="9"/>
  <c r="AB216" i="9"/>
  <c r="AB217" i="9"/>
  <c r="AB218" i="9"/>
  <c r="AB219" i="9"/>
  <c r="AB220" i="9"/>
  <c r="AB221" i="9"/>
  <c r="AB222" i="9"/>
  <c r="AB223" i="9"/>
  <c r="AB224" i="9"/>
  <c r="AB225" i="9"/>
  <c r="AB226" i="9"/>
  <c r="AB227" i="9"/>
  <c r="AB228" i="9"/>
  <c r="AB229" i="9"/>
  <c r="AB230" i="9"/>
  <c r="AB231" i="9"/>
  <c r="AB232" i="9"/>
  <c r="AB233" i="9"/>
  <c r="AB234" i="9"/>
  <c r="AB14" i="9"/>
  <c r="AB15" i="9"/>
  <c r="AB235" i="9"/>
  <c r="AB236" i="9"/>
  <c r="AB237" i="9"/>
  <c r="AB238" i="9"/>
  <c r="AB239" i="9"/>
  <c r="AB240" i="9"/>
  <c r="AB241" i="9"/>
  <c r="AB242" i="9"/>
  <c r="AB243" i="9"/>
  <c r="AB244" i="9"/>
  <c r="AB245" i="9"/>
  <c r="AB246" i="9"/>
  <c r="AB16" i="9"/>
  <c r="AB247" i="9"/>
  <c r="AB248" i="9"/>
  <c r="AB18" i="9"/>
  <c r="AB249" i="9"/>
  <c r="AB250" i="9"/>
  <c r="AB251" i="9"/>
  <c r="AB252" i="9"/>
  <c r="AB253" i="9"/>
  <c r="AB254" i="9"/>
  <c r="AB255" i="9"/>
  <c r="AB256" i="9"/>
  <c r="AB257" i="9"/>
  <c r="AB19" i="9"/>
  <c r="AB258" i="9"/>
  <c r="AB259" i="9"/>
  <c r="AB260" i="9"/>
  <c r="AB261" i="9"/>
  <c r="AB262" i="9"/>
  <c r="AB263" i="9"/>
  <c r="AB264" i="9"/>
  <c r="AB265" i="9"/>
  <c r="AB266" i="9"/>
  <c r="AB267" i="9"/>
  <c r="AB268" i="9"/>
  <c r="AB269" i="9"/>
  <c r="AB270" i="9"/>
  <c r="AB271" i="9"/>
  <c r="AB272" i="9"/>
  <c r="AB273" i="9"/>
  <c r="AB274" i="9"/>
  <c r="AB275" i="9"/>
  <c r="AB276" i="9"/>
  <c r="AB277" i="9"/>
  <c r="AB278" i="9"/>
  <c r="AB279" i="9"/>
  <c r="AB280" i="9"/>
  <c r="AB20" i="9"/>
  <c r="AB281" i="9"/>
  <c r="AB282" i="9"/>
  <c r="AB283" i="9"/>
  <c r="AB284" i="9"/>
  <c r="AB285" i="9"/>
  <c r="AB21" i="9"/>
  <c r="AB286" i="9"/>
  <c r="AB287" i="9"/>
  <c r="AB288" i="9"/>
  <c r="AB289" i="9"/>
  <c r="AB290" i="9"/>
  <c r="AB291" i="9"/>
  <c r="AB292" i="9"/>
  <c r="AB293" i="9"/>
  <c r="AB294" i="9"/>
  <c r="AB295" i="9"/>
  <c r="AB296" i="9"/>
  <c r="AB297" i="9"/>
  <c r="AB22" i="9"/>
  <c r="AB298" i="9"/>
  <c r="AB299" i="9"/>
  <c r="AB300" i="9"/>
  <c r="AB301" i="9"/>
  <c r="AB302" i="9"/>
  <c r="AB303" i="9"/>
  <c r="AB304" i="9"/>
  <c r="AB305" i="9"/>
  <c r="AB306" i="9"/>
  <c r="AB307" i="9"/>
  <c r="AB23" i="9"/>
  <c r="AB308" i="9"/>
  <c r="AB309" i="9"/>
  <c r="AB310" i="9"/>
  <c r="AB311" i="9"/>
  <c r="AB312" i="9"/>
  <c r="AB24" i="9"/>
  <c r="AB313" i="9"/>
  <c r="AB314" i="9"/>
  <c r="AB315" i="9"/>
  <c r="AB316" i="9"/>
  <c r="AB317" i="9"/>
  <c r="AB318" i="9"/>
  <c r="AB25" i="9"/>
  <c r="AB319" i="9"/>
  <c r="AB320" i="9"/>
  <c r="AB321" i="9"/>
  <c r="AB322" i="9"/>
  <c r="AB323" i="9"/>
  <c r="AB324" i="9"/>
  <c r="AB325" i="9"/>
  <c r="AB326" i="9"/>
  <c r="AB327" i="9"/>
  <c r="AB328" i="9"/>
  <c r="AB329" i="9"/>
  <c r="AB330" i="9"/>
  <c r="AB331" i="9"/>
  <c r="AB332" i="9"/>
  <c r="AB333" i="9"/>
  <c r="AB334" i="9"/>
  <c r="AB335" i="9"/>
  <c r="AB336" i="9"/>
  <c r="AB337" i="9"/>
  <c r="AB338" i="9"/>
  <c r="AB339" i="9"/>
  <c r="AB340" i="9"/>
  <c r="AB341" i="9"/>
  <c r="AB342" i="9"/>
  <c r="AB343" i="9"/>
  <c r="AB344" i="9"/>
  <c r="AB345" i="9"/>
  <c r="AB346" i="9"/>
  <c r="AB347" i="9"/>
  <c r="AB26" i="9"/>
  <c r="AB348" i="9"/>
  <c r="AB349" i="9"/>
  <c r="AB350" i="9"/>
  <c r="AB351" i="9"/>
  <c r="AB352" i="9"/>
  <c r="AB353" i="9"/>
  <c r="AB354" i="9"/>
  <c r="AB27" i="9"/>
  <c r="AB355" i="9"/>
  <c r="AB356" i="9"/>
  <c r="AB357" i="9"/>
  <c r="AB358" i="9"/>
  <c r="AB359" i="9"/>
  <c r="AB360" i="9"/>
  <c r="AB361" i="9"/>
  <c r="AB362" i="9"/>
  <c r="AB363" i="9"/>
  <c r="AB364" i="9"/>
  <c r="AB365" i="9"/>
  <c r="AB366" i="9"/>
  <c r="AB367" i="9"/>
  <c r="AB368" i="9"/>
  <c r="AB369" i="9"/>
  <c r="AB370" i="9"/>
  <c r="AB371" i="9"/>
  <c r="AB372" i="9"/>
  <c r="AB373" i="9"/>
  <c r="AB28" i="9"/>
  <c r="AB374" i="9"/>
  <c r="AB375" i="9"/>
  <c r="AB29" i="9"/>
  <c r="AB376" i="9"/>
  <c r="AB377" i="9"/>
  <c r="AB378" i="9"/>
  <c r="AB379" i="9"/>
  <c r="AB380" i="9"/>
  <c r="AB381" i="9"/>
  <c r="AB382" i="9"/>
  <c r="AB383" i="9"/>
  <c r="AB384" i="9"/>
  <c r="AB385" i="9"/>
  <c r="AB386" i="9"/>
  <c r="AB387" i="9"/>
  <c r="AB388" i="9"/>
  <c r="AB389" i="9"/>
  <c r="AB390" i="9"/>
  <c r="AB391" i="9"/>
  <c r="AB392" i="9"/>
  <c r="AB393" i="9"/>
  <c r="AB394" i="9"/>
  <c r="AB395" i="9"/>
  <c r="AB30" i="9"/>
  <c r="AB396" i="9"/>
  <c r="AB397" i="9"/>
  <c r="AB398" i="9"/>
  <c r="AB399" i="9"/>
  <c r="AB400" i="9"/>
  <c r="AB31" i="9"/>
  <c r="AB401" i="9"/>
  <c r="AB402" i="9"/>
  <c r="AB403" i="9"/>
  <c r="AB404" i="9"/>
  <c r="AB405" i="9"/>
  <c r="AB406" i="9"/>
  <c r="AB407" i="9"/>
  <c r="AB408" i="9"/>
  <c r="AB409" i="9"/>
  <c r="AB410" i="9"/>
  <c r="AB411" i="9"/>
  <c r="AB412" i="9"/>
  <c r="AB413" i="9"/>
  <c r="AB414" i="9"/>
  <c r="AB415" i="9"/>
  <c r="AB416" i="9"/>
  <c r="AB417" i="9"/>
  <c r="AB418" i="9"/>
  <c r="AB419" i="9"/>
  <c r="AB420" i="9"/>
  <c r="AB421" i="9"/>
  <c r="AB422" i="9"/>
  <c r="AB423" i="9"/>
  <c r="AB424" i="9"/>
  <c r="AB425" i="9"/>
  <c r="AB426" i="9"/>
  <c r="AB427" i="9"/>
  <c r="AB428" i="9"/>
  <c r="AB429" i="9"/>
  <c r="AB430" i="9"/>
  <c r="AB431" i="9"/>
  <c r="AB432" i="9"/>
  <c r="AB433" i="9"/>
  <c r="AB434" i="9"/>
  <c r="AB435" i="9"/>
  <c r="AB436" i="9"/>
  <c r="AB437" i="9"/>
  <c r="AB438" i="9"/>
  <c r="AB439" i="9"/>
  <c r="AB440" i="9"/>
  <c r="AB441" i="9"/>
  <c r="AB442" i="9"/>
  <c r="AB443" i="9"/>
  <c r="AB444" i="9"/>
  <c r="AB445" i="9"/>
  <c r="AB446" i="9"/>
  <c r="AB447" i="9"/>
  <c r="AB448" i="9"/>
  <c r="AB449" i="9"/>
  <c r="AB450" i="9"/>
  <c r="AB451" i="9"/>
  <c r="AB452" i="9"/>
  <c r="AB453" i="9"/>
  <c r="AB454" i="9"/>
  <c r="AB455" i="9"/>
  <c r="AB456" i="9"/>
  <c r="AB457" i="9"/>
  <c r="AB458" i="9"/>
  <c r="AB459" i="9"/>
  <c r="AB460" i="9"/>
  <c r="AB461" i="9"/>
  <c r="AB462" i="9"/>
  <c r="AB463" i="9"/>
  <c r="AB464" i="9"/>
  <c r="AB465" i="9"/>
  <c r="AB466" i="9"/>
  <c r="AB467" i="9"/>
  <c r="AB468" i="9"/>
  <c r="AB469" i="9"/>
  <c r="AB470" i="9"/>
  <c r="AB471" i="9"/>
  <c r="AB472" i="9"/>
  <c r="AB473" i="9"/>
  <c r="AB474" i="9"/>
  <c r="AB475" i="9"/>
  <c r="AB476" i="9"/>
  <c r="AB477" i="9"/>
  <c r="AB478" i="9"/>
  <c r="AB479" i="9"/>
  <c r="AB480" i="9"/>
  <c r="AB481" i="9"/>
  <c r="AB482" i="9"/>
  <c r="AB483" i="9"/>
  <c r="AB484" i="9"/>
  <c r="AB485" i="9"/>
  <c r="AB486" i="9"/>
  <c r="AB487" i="9"/>
  <c r="AB488" i="9"/>
  <c r="AB489" i="9"/>
  <c r="AB490" i="9"/>
  <c r="AB491" i="9"/>
  <c r="AB492" i="9"/>
  <c r="AB493" i="9"/>
  <c r="AB494" i="9"/>
  <c r="AB495" i="9"/>
  <c r="AB496" i="9"/>
  <c r="AB497" i="9"/>
  <c r="AB498" i="9"/>
  <c r="AB499" i="9"/>
  <c r="AB500" i="9"/>
  <c r="AB501" i="9"/>
  <c r="AB502" i="9"/>
  <c r="AB503" i="9"/>
  <c r="AB504" i="9"/>
  <c r="AB505" i="9"/>
  <c r="AB506" i="9"/>
  <c r="AB507" i="9"/>
  <c r="AB508" i="9"/>
  <c r="AB509" i="9"/>
  <c r="AB510" i="9"/>
  <c r="AB511" i="9"/>
  <c r="AB512" i="9"/>
  <c r="AB513" i="9"/>
  <c r="AB514" i="9"/>
  <c r="AB515" i="9"/>
  <c r="AB516" i="9"/>
  <c r="AB517" i="9"/>
  <c r="AB518" i="9"/>
  <c r="AB519" i="9"/>
  <c r="AB520" i="9"/>
  <c r="AB521" i="9"/>
  <c r="AB522" i="9"/>
  <c r="AB523" i="9"/>
  <c r="AB524" i="9"/>
  <c r="AB525" i="9"/>
  <c r="AB526" i="9"/>
  <c r="AB527" i="9"/>
  <c r="AB528" i="9"/>
  <c r="AB529" i="9"/>
  <c r="AB530" i="9"/>
  <c r="AB531" i="9"/>
  <c r="AB532" i="9"/>
  <c r="AB533" i="9"/>
  <c r="AB534" i="9"/>
  <c r="AB535" i="9"/>
  <c r="AB536" i="9"/>
  <c r="AB537" i="9"/>
  <c r="AB538" i="9"/>
  <c r="AB539" i="9"/>
  <c r="AB540" i="9"/>
  <c r="AB541" i="9"/>
  <c r="AB542" i="9"/>
  <c r="AB543" i="9"/>
  <c r="AB544" i="9"/>
  <c r="AB545" i="9"/>
  <c r="AB546" i="9"/>
  <c r="AB547" i="9"/>
  <c r="AB548" i="9"/>
  <c r="AB549" i="9"/>
  <c r="AB550" i="9"/>
  <c r="AB551" i="9"/>
  <c r="AB552" i="9"/>
  <c r="AB553" i="9"/>
  <c r="AB554" i="9"/>
  <c r="AB555" i="9"/>
  <c r="AB556" i="9"/>
  <c r="AB557" i="9"/>
  <c r="AB558" i="9"/>
  <c r="AB559" i="9"/>
  <c r="AB560" i="9"/>
  <c r="AB561" i="9"/>
  <c r="AB562" i="9"/>
  <c r="AB563" i="9"/>
  <c r="AB564" i="9"/>
  <c r="AB565" i="9"/>
  <c r="AB566" i="9"/>
  <c r="AB567" i="9"/>
  <c r="AB568" i="9"/>
  <c r="AB569" i="9"/>
  <c r="AB570" i="9"/>
  <c r="AB571" i="9"/>
  <c r="AB572" i="9"/>
  <c r="AB573" i="9"/>
  <c r="AB574" i="9"/>
  <c r="AB575" i="9"/>
  <c r="AB576" i="9"/>
  <c r="AB577" i="9"/>
  <c r="AB578" i="9"/>
  <c r="AB579" i="9"/>
  <c r="AB580" i="9"/>
  <c r="AB581" i="9"/>
  <c r="AB582" i="9"/>
  <c r="AB583" i="9"/>
  <c r="AB584" i="9"/>
  <c r="AB585" i="9"/>
  <c r="AB586" i="9"/>
  <c r="AB587" i="9"/>
  <c r="AB588" i="9"/>
  <c r="AB589" i="9"/>
  <c r="AB590" i="9"/>
  <c r="AB591" i="9"/>
  <c r="AB592" i="9"/>
  <c r="AB593" i="9"/>
  <c r="AB594" i="9"/>
  <c r="AB595" i="9"/>
  <c r="AB596" i="9"/>
  <c r="AB597" i="9"/>
  <c r="AB598" i="9"/>
  <c r="AB599" i="9"/>
  <c r="AB600" i="9"/>
  <c r="AB601" i="9"/>
  <c r="AB602" i="9"/>
  <c r="AB603" i="9"/>
  <c r="AB604" i="9"/>
  <c r="AB605" i="9"/>
  <c r="AB606" i="9"/>
  <c r="AB607" i="9"/>
  <c r="AB608" i="9"/>
  <c r="AB609" i="9"/>
  <c r="AB610" i="9"/>
  <c r="AB611" i="9"/>
  <c r="AB612" i="9"/>
  <c r="AB613" i="9"/>
  <c r="AB614" i="9"/>
  <c r="AB615" i="9"/>
  <c r="AB616" i="9"/>
  <c r="AB617" i="9"/>
  <c r="AB618" i="9"/>
  <c r="AB619" i="9"/>
  <c r="AB620" i="9"/>
  <c r="AB621" i="9"/>
  <c r="AB622" i="9"/>
  <c r="AB623" i="9"/>
  <c r="AB624" i="9"/>
  <c r="AB625" i="9"/>
  <c r="AB626" i="9"/>
  <c r="AB627" i="9"/>
  <c r="AB628" i="9"/>
  <c r="AB629" i="9"/>
  <c r="AB630" i="9"/>
  <c r="AB631" i="9"/>
  <c r="AB632" i="9"/>
  <c r="AB8" i="9"/>
  <c r="AB633" i="9"/>
  <c r="AB634" i="9"/>
  <c r="AB635" i="9"/>
  <c r="AB636" i="9"/>
  <c r="AB637" i="9"/>
  <c r="AB638" i="9"/>
  <c r="AB639" i="9"/>
  <c r="AB640" i="9"/>
  <c r="AB641" i="9"/>
  <c r="AB642" i="9"/>
  <c r="AB643" i="9"/>
  <c r="AB644" i="9"/>
  <c r="AB645" i="9"/>
  <c r="AB646" i="9"/>
  <c r="AB647" i="9"/>
  <c r="AB648" i="9"/>
  <c r="AB649" i="9"/>
  <c r="AB650" i="9"/>
  <c r="AB651" i="9"/>
  <c r="AB652" i="9"/>
  <c r="AB653" i="9"/>
  <c r="AB654" i="9"/>
  <c r="AB655" i="9"/>
  <c r="AB656" i="9"/>
  <c r="AB657" i="9"/>
  <c r="AB658" i="9"/>
  <c r="AB659" i="9"/>
  <c r="AB660" i="9"/>
  <c r="AB661" i="9"/>
  <c r="AB662" i="9"/>
  <c r="AB663" i="9"/>
  <c r="AB664" i="9"/>
  <c r="AB665" i="9"/>
  <c r="AB666" i="9"/>
  <c r="AB667" i="9"/>
  <c r="AB668" i="9"/>
  <c r="AB669" i="9"/>
  <c r="AB670" i="9"/>
  <c r="AB671" i="9"/>
  <c r="AB672" i="9"/>
  <c r="AB673" i="9"/>
  <c r="AB674" i="9"/>
  <c r="AB675" i="9"/>
  <c r="AB676" i="9"/>
  <c r="AB677" i="9"/>
  <c r="AB678" i="9"/>
  <c r="AB679" i="9"/>
  <c r="AB680" i="9"/>
  <c r="AB681" i="9"/>
  <c r="AB682" i="9"/>
  <c r="AB683" i="9"/>
  <c r="AB684" i="9"/>
  <c r="AB685" i="9"/>
  <c r="AB686" i="9"/>
  <c r="AB687" i="9"/>
  <c r="AB688" i="9"/>
  <c r="AB689" i="9"/>
  <c r="AB690" i="9"/>
  <c r="AB691" i="9"/>
  <c r="AB692" i="9"/>
  <c r="AB693" i="9"/>
  <c r="AB694" i="9"/>
  <c r="AB695" i="9"/>
  <c r="AB696" i="9"/>
  <c r="AB697" i="9"/>
  <c r="AB698" i="9"/>
  <c r="AB699" i="9"/>
  <c r="AB700" i="9"/>
  <c r="AB701" i="9"/>
  <c r="AB702" i="9"/>
  <c r="AB703" i="9"/>
  <c r="AB704" i="9"/>
  <c r="AB705" i="9"/>
  <c r="AB706" i="9"/>
  <c r="AB707" i="9"/>
  <c r="AB708" i="9"/>
  <c r="AB709" i="9"/>
  <c r="AB710" i="9"/>
  <c r="AB711" i="9"/>
  <c r="AB712" i="9"/>
  <c r="AB713" i="9"/>
  <c r="AB714" i="9"/>
  <c r="AB715" i="9"/>
  <c r="AB716" i="9"/>
  <c r="AB717" i="9"/>
  <c r="AB718" i="9"/>
  <c r="AB719" i="9"/>
  <c r="AB720" i="9"/>
  <c r="AB721" i="9"/>
  <c r="AB722" i="9"/>
  <c r="AB723" i="9"/>
  <c r="AB724" i="9"/>
  <c r="AB725" i="9"/>
  <c r="AB726" i="9"/>
  <c r="AB727" i="9"/>
  <c r="AB728" i="9"/>
  <c r="AB729" i="9"/>
  <c r="AB730" i="9"/>
  <c r="AB731" i="9"/>
  <c r="AB732" i="9"/>
  <c r="AB733" i="9"/>
  <c r="AB734" i="9"/>
  <c r="AB735" i="9"/>
  <c r="AB736" i="9"/>
  <c r="AB737" i="9"/>
  <c r="AB738" i="9"/>
  <c r="AB739" i="9"/>
  <c r="AB740" i="9"/>
  <c r="AB741" i="9"/>
  <c r="AB742" i="9"/>
  <c r="AB743" i="9"/>
  <c r="AB744" i="9"/>
  <c r="AB745" i="9"/>
  <c r="AB746" i="9"/>
  <c r="AB747" i="9"/>
  <c r="AB748" i="9"/>
  <c r="AB749" i="9"/>
  <c r="AB750" i="9"/>
  <c r="AB751" i="9"/>
  <c r="AB752" i="9"/>
  <c r="AB753" i="9"/>
  <c r="AB754" i="9"/>
  <c r="AB755" i="9"/>
  <c r="AB756" i="9"/>
  <c r="AB757" i="9"/>
  <c r="AB758" i="9"/>
  <c r="AB759" i="9"/>
  <c r="AB760" i="9"/>
  <c r="AB761" i="9"/>
  <c r="AB762" i="9"/>
  <c r="AB763" i="9"/>
  <c r="AB764" i="9"/>
  <c r="AB765" i="9"/>
  <c r="AB766" i="9"/>
  <c r="AB767" i="9"/>
  <c r="AB768" i="9"/>
  <c r="AB769" i="9"/>
  <c r="AB770" i="9"/>
  <c r="AB771" i="9"/>
  <c r="AB772" i="9"/>
  <c r="AB773" i="9"/>
  <c r="AB774" i="9"/>
  <c r="AB775" i="9"/>
  <c r="AB776" i="9"/>
  <c r="AB777" i="9"/>
  <c r="AB778" i="9"/>
  <c r="AB779" i="9"/>
  <c r="AB780" i="9"/>
  <c r="AB781" i="9"/>
  <c r="AB782" i="9"/>
  <c r="AB783" i="9"/>
  <c r="AB784" i="9"/>
  <c r="AB785" i="9"/>
  <c r="AB786" i="9"/>
  <c r="AB787" i="9"/>
  <c r="AB788" i="9"/>
  <c r="AB789" i="9"/>
  <c r="AB790" i="9"/>
  <c r="AB791" i="9"/>
  <c r="AB792" i="9"/>
  <c r="AB793" i="9"/>
  <c r="AB794" i="9"/>
  <c r="AB795" i="9"/>
  <c r="AB796" i="9"/>
  <c r="AB797" i="9"/>
  <c r="AB798" i="9"/>
  <c r="AB799" i="9"/>
  <c r="AB800" i="9"/>
  <c r="AB801" i="9"/>
  <c r="AB802" i="9"/>
  <c r="AB803" i="9"/>
  <c r="AB804" i="9"/>
  <c r="AB805" i="9"/>
  <c r="AB806" i="9"/>
  <c r="AB807" i="9"/>
  <c r="AB808" i="9"/>
  <c r="AB809" i="9"/>
  <c r="AB810" i="9"/>
  <c r="AB811" i="9"/>
  <c r="AB812" i="9"/>
  <c r="AB813" i="9"/>
  <c r="AB814" i="9"/>
  <c r="AB815" i="9"/>
  <c r="AB816" i="9"/>
  <c r="AB817" i="9"/>
  <c r="AB818" i="9"/>
  <c r="AB819" i="9"/>
  <c r="AB820" i="9"/>
  <c r="AB821" i="9"/>
  <c r="AB822" i="9"/>
  <c r="AB823" i="9"/>
  <c r="AB824" i="9"/>
  <c r="AB825" i="9"/>
  <c r="AB826" i="9"/>
  <c r="AB827" i="9"/>
  <c r="AB828" i="9"/>
  <c r="AB829" i="9"/>
  <c r="AB830" i="9"/>
  <c r="AB831" i="9"/>
  <c r="AB832" i="9"/>
  <c r="AB833" i="9"/>
  <c r="AB834" i="9"/>
  <c r="AB835" i="9"/>
  <c r="AB836" i="9"/>
  <c r="AB837" i="9"/>
  <c r="AB838" i="9"/>
  <c r="AB839" i="9"/>
  <c r="AB840" i="9"/>
  <c r="AB841" i="9"/>
  <c r="AB842" i="9"/>
  <c r="AB843" i="9"/>
  <c r="AB844" i="9"/>
  <c r="AB845" i="9"/>
  <c r="AB846" i="9"/>
  <c r="AB847" i="9"/>
  <c r="AB848" i="9"/>
  <c r="AB849" i="9"/>
  <c r="AB850" i="9"/>
  <c r="AB851" i="9"/>
  <c r="AB852" i="9"/>
  <c r="AB853" i="9"/>
  <c r="AB854" i="9"/>
  <c r="AB855" i="9"/>
  <c r="AB856" i="9"/>
  <c r="AB857" i="9"/>
  <c r="AB858" i="9"/>
  <c r="AB859" i="9"/>
  <c r="AB860" i="9"/>
  <c r="AB861" i="9"/>
  <c r="AB862" i="9"/>
  <c r="AB863" i="9"/>
  <c r="AB864" i="9"/>
  <c r="AB865" i="9"/>
  <c r="AB866" i="9"/>
  <c r="AB867" i="9"/>
  <c r="AB868" i="9"/>
  <c r="AB869" i="9"/>
  <c r="AB870" i="9"/>
  <c r="AB871" i="9"/>
  <c r="AB872" i="9"/>
  <c r="AB873" i="9"/>
  <c r="AB874" i="9"/>
  <c r="AB875" i="9"/>
  <c r="AB876" i="9"/>
  <c r="AB877" i="9"/>
  <c r="AB878" i="9"/>
  <c r="AB879" i="9"/>
  <c r="AB880" i="9"/>
  <c r="AB881" i="9"/>
  <c r="AB882" i="9"/>
  <c r="AB883" i="9"/>
  <c r="AB884" i="9"/>
  <c r="AB885" i="9"/>
  <c r="AB886" i="9"/>
  <c r="AB887" i="9"/>
  <c r="AB888" i="9"/>
  <c r="AB889" i="9"/>
  <c r="AB890" i="9"/>
  <c r="AB891" i="9"/>
  <c r="AB892" i="9"/>
  <c r="AB893" i="9"/>
  <c r="AB894" i="9"/>
  <c r="AB895" i="9"/>
  <c r="AB896" i="9"/>
  <c r="AB897" i="9"/>
  <c r="AB898" i="9"/>
  <c r="AB899" i="9"/>
  <c r="AB900" i="9"/>
  <c r="AB901" i="9"/>
  <c r="AB902" i="9"/>
  <c r="AB903" i="9"/>
  <c r="AB904" i="9"/>
  <c r="AB905" i="9"/>
  <c r="AB906" i="9"/>
  <c r="AB907" i="9"/>
  <c r="AB908" i="9"/>
  <c r="AB909" i="9"/>
  <c r="AB910" i="9"/>
  <c r="AB911" i="9"/>
  <c r="AB912" i="9"/>
  <c r="AB913" i="9"/>
  <c r="AB914" i="9"/>
  <c r="AB915" i="9"/>
  <c r="AB916" i="9"/>
  <c r="AB917" i="9"/>
  <c r="AB32" i="9"/>
  <c r="AB918" i="9"/>
  <c r="AB33" i="9"/>
  <c r="AB919" i="9"/>
  <c r="AB920" i="9"/>
  <c r="AB921" i="9"/>
  <c r="AB922" i="9"/>
  <c r="AB923" i="9"/>
  <c r="AB924" i="9"/>
  <c r="AB925" i="9"/>
  <c r="AB926" i="9"/>
  <c r="AB927" i="9"/>
  <c r="AB928" i="9"/>
  <c r="AB929" i="9"/>
  <c r="AB930" i="9"/>
  <c r="AB931" i="9"/>
  <c r="AB932" i="9"/>
  <c r="AB933" i="9"/>
  <c r="AB934" i="9"/>
  <c r="AB935" i="9"/>
  <c r="AB936" i="9"/>
  <c r="AB937" i="9"/>
  <c r="AB938" i="9"/>
  <c r="AB939" i="9"/>
  <c r="AB940" i="9"/>
  <c r="AB941" i="9"/>
  <c r="AB942" i="9"/>
  <c r="AB943" i="9"/>
  <c r="AB944" i="9"/>
  <c r="AB945" i="9"/>
  <c r="AB946" i="9"/>
  <c r="AB947" i="9"/>
  <c r="AB948" i="9"/>
  <c r="AB949" i="9"/>
  <c r="AB34" i="9"/>
  <c r="AB950" i="9"/>
  <c r="AB951" i="9"/>
  <c r="AB952" i="9"/>
  <c r="AB953" i="9"/>
  <c r="AB954" i="9"/>
  <c r="AB955" i="9"/>
  <c r="AB956" i="9"/>
  <c r="AB957" i="9"/>
  <c r="AB958" i="9"/>
  <c r="AB959" i="9"/>
  <c r="AB960" i="9"/>
  <c r="AB961" i="9"/>
  <c r="AB962" i="9"/>
  <c r="AB963" i="9"/>
  <c r="AB964" i="9"/>
  <c r="AB965" i="9"/>
  <c r="AB966" i="9"/>
  <c r="AB967" i="9"/>
  <c r="AB968" i="9"/>
  <c r="AB969" i="9"/>
  <c r="AB970" i="9"/>
  <c r="AB971" i="9"/>
  <c r="AB972" i="9"/>
  <c r="AB973" i="9"/>
  <c r="AB974" i="9"/>
  <c r="AB975" i="9"/>
  <c r="AB976" i="9"/>
  <c r="AB977" i="9"/>
  <c r="AB978" i="9"/>
  <c r="AB979" i="9"/>
  <c r="AB980" i="9"/>
  <c r="AB981" i="9"/>
  <c r="AB982" i="9"/>
  <c r="AB983" i="9"/>
  <c r="AB984" i="9"/>
  <c r="AB985" i="9"/>
  <c r="AB986" i="9"/>
  <c r="AB987" i="9"/>
  <c r="AB988" i="9"/>
  <c r="AB989" i="9"/>
  <c r="AB990" i="9"/>
  <c r="AB991" i="9"/>
  <c r="AB992" i="9"/>
  <c r="AB993" i="9"/>
  <c r="AB994" i="9"/>
  <c r="AB995" i="9"/>
  <c r="AB996" i="9"/>
  <c r="AB997" i="9"/>
  <c r="AB998" i="9"/>
  <c r="AB999" i="9"/>
  <c r="AB1000" i="9"/>
  <c r="AB1001" i="9"/>
  <c r="AB1002" i="9"/>
  <c r="AB1003" i="9"/>
  <c r="AB1004" i="9"/>
  <c r="AB1005" i="9"/>
  <c r="AB1006" i="9"/>
  <c r="AB1007" i="9"/>
  <c r="AB1008" i="9"/>
  <c r="AB1009" i="9"/>
  <c r="AB1010" i="9"/>
  <c r="AB1011" i="9"/>
  <c r="AB1012" i="9"/>
  <c r="AB1013" i="9"/>
  <c r="AB1014" i="9"/>
  <c r="AB1015" i="9"/>
  <c r="AB1016" i="9"/>
  <c r="AB1017" i="9"/>
  <c r="AB1018" i="9"/>
  <c r="AB1019" i="9"/>
  <c r="AB1020" i="9"/>
  <c r="AB1021" i="9"/>
  <c r="AB1022" i="9"/>
  <c r="AB1023" i="9"/>
  <c r="AB1024" i="9"/>
  <c r="AB1025" i="9"/>
  <c r="AB1026" i="9"/>
  <c r="AB1027" i="9"/>
  <c r="AB1028" i="9"/>
  <c r="AB1029" i="9"/>
  <c r="AB1030" i="9"/>
  <c r="AB1031" i="9"/>
  <c r="AB1032" i="9"/>
  <c r="AB1033" i="9"/>
  <c r="AB1034" i="9"/>
  <c r="AB1035" i="9"/>
  <c r="AB1036" i="9"/>
  <c r="AB1037" i="9"/>
  <c r="AB1038" i="9"/>
  <c r="AB1039" i="9"/>
  <c r="AB1040" i="9"/>
  <c r="AB1041" i="9"/>
  <c r="AB1042" i="9"/>
  <c r="AB1043" i="9"/>
  <c r="AB1044" i="9"/>
  <c r="AB1045" i="9"/>
  <c r="AB1046" i="9"/>
  <c r="AB1047" i="9"/>
  <c r="AB1048" i="9"/>
  <c r="AB1049" i="9"/>
  <c r="AB1050" i="9"/>
  <c r="AB1051" i="9"/>
  <c r="AB1052" i="9"/>
  <c r="AB1053" i="9"/>
  <c r="AB1054" i="9"/>
  <c r="AB1055" i="9"/>
  <c r="AB1056" i="9"/>
  <c r="AB1057" i="9"/>
  <c r="AB1058" i="9"/>
  <c r="AB1059" i="9"/>
  <c r="AB1060" i="9"/>
  <c r="AB1061" i="9"/>
  <c r="AB1062" i="9"/>
  <c r="AB1063" i="9"/>
  <c r="AB1064" i="9"/>
  <c r="AB1065" i="9"/>
  <c r="AB1066" i="9"/>
  <c r="AB1067" i="9"/>
  <c r="AB1068" i="9"/>
  <c r="AB1069" i="9"/>
  <c r="AB1070" i="9"/>
  <c r="AB1071" i="9"/>
  <c r="AB1072" i="9"/>
  <c r="AB1073" i="9"/>
  <c r="AB1074" i="9"/>
  <c r="AB1075" i="9"/>
  <c r="AB1076" i="9"/>
  <c r="AB36" i="9"/>
  <c r="AB1077" i="9"/>
  <c r="AB1078" i="9"/>
  <c r="AB1079" i="9"/>
  <c r="AB1080" i="9"/>
  <c r="AB1081" i="9"/>
  <c r="AB1082" i="9"/>
  <c r="AB1083" i="9"/>
  <c r="AB1084" i="9"/>
  <c r="AB37" i="9"/>
  <c r="AB1085" i="9"/>
  <c r="AB1086" i="9"/>
  <c r="AB1087" i="9"/>
  <c r="AB1088" i="9"/>
  <c r="AB1089" i="9"/>
  <c r="AB1090" i="9"/>
  <c r="AB1091" i="9"/>
  <c r="AB1092" i="9"/>
  <c r="AB1093" i="9"/>
  <c r="AB38" i="9"/>
  <c r="AB1094" i="9"/>
  <c r="AB1095" i="9"/>
  <c r="AB1096" i="9"/>
  <c r="AB1097" i="9"/>
  <c r="AB1098" i="9"/>
  <c r="AB1099" i="9"/>
  <c r="AB1100" i="9"/>
  <c r="AB1101" i="9"/>
  <c r="AB1102" i="9"/>
  <c r="AB1103" i="9"/>
  <c r="AB1104" i="9"/>
  <c r="AB1105" i="9"/>
  <c r="AB1106" i="9"/>
  <c r="AB1107" i="9"/>
  <c r="AB1108" i="9"/>
  <c r="AB35" i="9"/>
  <c r="AB1109" i="9"/>
  <c r="AB1110" i="9"/>
  <c r="AB1111" i="9"/>
  <c r="AB1112" i="9"/>
  <c r="AB1113" i="9"/>
  <c r="AB1114" i="9"/>
  <c r="AB1115" i="9"/>
  <c r="AB1116" i="9"/>
  <c r="AB1117" i="9"/>
  <c r="AB1118" i="9"/>
  <c r="AB1119" i="9"/>
  <c r="AB1120" i="9"/>
  <c r="AB1121" i="9"/>
  <c r="AB1122" i="9"/>
  <c r="AB1123" i="9"/>
  <c r="AB1124" i="9"/>
  <c r="AB1125" i="9"/>
  <c r="AB1126" i="9"/>
  <c r="AB1127" i="9"/>
  <c r="AB1128" i="9"/>
  <c r="AB1129" i="9"/>
  <c r="AB1130" i="9"/>
  <c r="AB1131" i="9"/>
  <c r="AB1132" i="9"/>
  <c r="AB1133" i="9"/>
  <c r="AB1134" i="9"/>
  <c r="AB1135" i="9"/>
  <c r="AB1136" i="9"/>
  <c r="AB1137" i="9"/>
  <c r="AB1138" i="9"/>
  <c r="AB1139" i="9"/>
  <c r="AB1140" i="9"/>
  <c r="AB1141" i="9"/>
  <c r="AB1142" i="9"/>
  <c r="AB1143" i="9"/>
  <c r="AB1144" i="9"/>
  <c r="AB1145" i="9"/>
  <c r="AB1146" i="9"/>
  <c r="AB1147" i="9"/>
  <c r="AB1148" i="9"/>
  <c r="AB1149" i="9"/>
  <c r="AB1150" i="9"/>
  <c r="AB1151" i="9"/>
  <c r="AB1152" i="9"/>
  <c r="AB1153" i="9"/>
  <c r="AB1154" i="9"/>
  <c r="AB1155" i="9"/>
  <c r="AB1156" i="9"/>
  <c r="AB1157" i="9"/>
  <c r="AB1158" i="9"/>
  <c r="AB1159" i="9"/>
  <c r="AB1160" i="9"/>
  <c r="AB1161" i="9"/>
  <c r="AB1162" i="9"/>
  <c r="AB1163" i="9"/>
  <c r="AB1164" i="9"/>
  <c r="AB1165" i="9"/>
  <c r="AB1166" i="9"/>
  <c r="AB1167" i="9"/>
  <c r="AB1168" i="9"/>
  <c r="AB1169" i="9"/>
  <c r="AB1170" i="9"/>
  <c r="AB1171" i="9"/>
  <c r="AB1172" i="9"/>
  <c r="AB1173" i="9"/>
  <c r="AB1174" i="9"/>
  <c r="AB1175" i="9"/>
  <c r="AB1176" i="9"/>
  <c r="AB1177" i="9"/>
  <c r="AB1178" i="9"/>
  <c r="AB1179" i="9"/>
  <c r="AB1180" i="9"/>
  <c r="AB1181" i="9"/>
  <c r="AB1182" i="9"/>
  <c r="AB1183" i="9"/>
  <c r="AB1184" i="9"/>
  <c r="AB1185" i="9"/>
  <c r="AB1186" i="9"/>
  <c r="AB1187" i="9"/>
  <c r="AB1188" i="9"/>
  <c r="AB1189" i="9"/>
  <c r="AB1190" i="9"/>
  <c r="AB1191" i="9"/>
  <c r="AB1192" i="9"/>
  <c r="AB1193" i="9"/>
  <c r="AB1194" i="9"/>
  <c r="AB1195" i="9"/>
  <c r="AB1196" i="9"/>
  <c r="AB1197" i="9"/>
  <c r="AB1198" i="9"/>
  <c r="AB1199" i="9"/>
  <c r="AB1200" i="9"/>
  <c r="AB1201" i="9"/>
  <c r="AB1202" i="9"/>
  <c r="AB1203" i="9"/>
  <c r="AB1204" i="9"/>
  <c r="AB1205" i="9"/>
  <c r="AB1206" i="9"/>
  <c r="AB1207" i="9"/>
  <c r="AB1208" i="9"/>
  <c r="AB1209" i="9"/>
  <c r="AB1210" i="9"/>
  <c r="AB1211" i="9"/>
  <c r="AB1212" i="9"/>
  <c r="AB1213" i="9"/>
  <c r="AB1214" i="9"/>
  <c r="AB1215" i="9"/>
  <c r="AB1216" i="9"/>
  <c r="AB1217" i="9"/>
  <c r="AB1218" i="9"/>
  <c r="AB1219" i="9"/>
  <c r="AB1220" i="9"/>
  <c r="AB1221" i="9"/>
  <c r="AB1222" i="9"/>
  <c r="AB1223" i="9"/>
  <c r="AB1224" i="9"/>
  <c r="AB1225" i="9"/>
  <c r="AB1226" i="9"/>
  <c r="AB1227" i="9"/>
  <c r="AB1228" i="9"/>
  <c r="AB1229" i="9"/>
  <c r="AB1230" i="9"/>
  <c r="AB1231" i="9"/>
  <c r="AB1232" i="9"/>
  <c r="AB1233" i="9"/>
  <c r="AB1234" i="9"/>
  <c r="AB1235" i="9"/>
  <c r="AB1236" i="9"/>
  <c r="AB1237" i="9"/>
  <c r="AB5" i="9"/>
  <c r="AB1238" i="9"/>
  <c r="AB1239" i="9"/>
  <c r="AB1240" i="9"/>
  <c r="AB1241" i="9"/>
  <c r="AB1242" i="9"/>
  <c r="AB1243" i="9"/>
  <c r="AB1244" i="9"/>
  <c r="AB1245" i="9"/>
  <c r="AB1246" i="9"/>
  <c r="AB1247" i="9"/>
  <c r="AB1248" i="9"/>
  <c r="AB1249" i="9"/>
  <c r="AB1250" i="9"/>
  <c r="AB1251" i="9"/>
  <c r="AB1252" i="9"/>
  <c r="AB1253" i="9"/>
  <c r="AB1254" i="9"/>
  <c r="AB1255" i="9"/>
  <c r="AB1256" i="9"/>
  <c r="AB1257" i="9"/>
  <c r="AB1258" i="9"/>
  <c r="AB1259" i="9"/>
  <c r="AB1260" i="9"/>
  <c r="AB1261" i="9"/>
  <c r="AB1262" i="9"/>
  <c r="AB1263" i="9"/>
  <c r="AB1264" i="9"/>
  <c r="AB1265" i="9"/>
  <c r="AB1266" i="9"/>
  <c r="AB1267" i="9"/>
  <c r="AB1268" i="9"/>
  <c r="AB1269" i="9"/>
  <c r="AB1270" i="9"/>
  <c r="AB1271" i="9"/>
  <c r="AB1272" i="9"/>
  <c r="AB1273" i="9"/>
  <c r="AB1274" i="9"/>
  <c r="AB1275" i="9"/>
  <c r="AB1276" i="9"/>
  <c r="AB1277" i="9"/>
  <c r="AB1278" i="9"/>
  <c r="AB1279" i="9"/>
  <c r="AB1280" i="9"/>
  <c r="AB1281" i="9"/>
  <c r="AB1282" i="9"/>
  <c r="AB1283" i="9"/>
  <c r="AB1284" i="9"/>
  <c r="AB1285" i="9"/>
  <c r="AB1286" i="9"/>
  <c r="AB1287" i="9"/>
  <c r="AB1288" i="9"/>
  <c r="AB1289" i="9"/>
  <c r="AB1290" i="9"/>
  <c r="AB1291" i="9"/>
  <c r="AB1292" i="9"/>
  <c r="AB1293" i="9"/>
  <c r="AB1294" i="9"/>
  <c r="AB1295" i="9"/>
  <c r="AB1296" i="9"/>
  <c r="AB1297" i="9"/>
  <c r="AB1298" i="9"/>
  <c r="AB1299" i="9"/>
  <c r="AB1300" i="9"/>
  <c r="AB1301" i="9"/>
  <c r="AB1302" i="9"/>
  <c r="AB1303" i="9"/>
  <c r="AB1304" i="9"/>
  <c r="AB1305" i="9"/>
  <c r="AB1306" i="9"/>
  <c r="AB1307" i="9"/>
  <c r="AB1308" i="9"/>
  <c r="AB1309" i="9"/>
  <c r="AB1310" i="9"/>
  <c r="AB1311" i="9"/>
  <c r="AB1312" i="9"/>
  <c r="AB1313" i="9"/>
  <c r="AB1314" i="9"/>
  <c r="AB1315" i="9"/>
  <c r="AB1316" i="9"/>
  <c r="AB1317" i="9"/>
  <c r="AB1318" i="9"/>
  <c r="AB1319" i="9"/>
  <c r="AB1320" i="9"/>
  <c r="AB1321" i="9"/>
  <c r="AB1322" i="9"/>
  <c r="AB1323" i="9"/>
  <c r="AB1324" i="9"/>
  <c r="AB1325" i="9"/>
  <c r="AB1326" i="9"/>
  <c r="AB1327" i="9"/>
  <c r="AB1328" i="9"/>
  <c r="AB1329" i="9"/>
  <c r="AB1330" i="9"/>
  <c r="AB1331" i="9"/>
  <c r="AB1332" i="9"/>
  <c r="AB1333" i="9"/>
  <c r="AB1334" i="9"/>
  <c r="AB1335" i="9"/>
  <c r="AB1336" i="9"/>
  <c r="AB1337" i="9"/>
  <c r="AB1338" i="9"/>
  <c r="AB1339" i="9"/>
  <c r="AB1340" i="9"/>
  <c r="AB1341" i="9"/>
  <c r="AB1342" i="9"/>
  <c r="AB1343" i="9"/>
  <c r="AB1344" i="9"/>
  <c r="AB1345" i="9"/>
  <c r="AB1346" i="9"/>
  <c r="AB1347" i="9"/>
  <c r="AB1348" i="9"/>
  <c r="AB1349" i="9"/>
  <c r="AB1350" i="9"/>
  <c r="AB1351" i="9"/>
  <c r="AB1352" i="9"/>
  <c r="AB1353" i="9"/>
  <c r="AB1354" i="9"/>
  <c r="AB1355" i="9"/>
  <c r="AB1356" i="9"/>
  <c r="AB1357" i="9"/>
  <c r="AB1358" i="9"/>
  <c r="AB1359" i="9"/>
  <c r="AB1360" i="9"/>
  <c r="AB1361" i="9"/>
  <c r="AB1362" i="9"/>
  <c r="AB1363" i="9"/>
  <c r="AB1364" i="9"/>
  <c r="AB1365" i="9"/>
  <c r="AB1366" i="9"/>
  <c r="AB1367" i="9"/>
  <c r="AB1368" i="9"/>
  <c r="AB1369" i="9"/>
  <c r="AB1370" i="9"/>
  <c r="AB1371" i="9"/>
  <c r="AB1372" i="9"/>
  <c r="AB1373" i="9"/>
  <c r="AB1374" i="9"/>
  <c r="AB1375" i="9"/>
  <c r="AB1376" i="9"/>
  <c r="AB1377" i="9"/>
  <c r="AB1378" i="9"/>
  <c r="AB1379" i="9"/>
  <c r="AB1380" i="9"/>
  <c r="AB1381" i="9"/>
  <c r="AB1382" i="9"/>
  <c r="AB1383" i="9"/>
  <c r="AB1384" i="9"/>
  <c r="AB1385" i="9"/>
  <c r="AB1386" i="9"/>
  <c r="AB1387" i="9"/>
  <c r="AB1388" i="9"/>
  <c r="AB1389" i="9"/>
  <c r="AB1390" i="9"/>
  <c r="AB1391" i="9"/>
  <c r="AB1392" i="9"/>
  <c r="AB1393" i="9"/>
  <c r="AB1394" i="9"/>
  <c r="AB1395" i="9"/>
  <c r="AB1396" i="9"/>
  <c r="AB1397" i="9"/>
  <c r="AB1398" i="9"/>
  <c r="AB1399" i="9"/>
  <c r="AB1400" i="9"/>
  <c r="AB1401" i="9"/>
  <c r="AB1402" i="9"/>
  <c r="AB1403" i="9"/>
  <c r="AB1404" i="9"/>
  <c r="AB1405" i="9"/>
  <c r="AB1406" i="9"/>
  <c r="AB1407" i="9"/>
  <c r="AB1408" i="9"/>
  <c r="AB1409" i="9"/>
  <c r="AB1410" i="9"/>
  <c r="AB1411" i="9"/>
  <c r="AB1412" i="9"/>
  <c r="AB1413" i="9"/>
  <c r="AB1414" i="9"/>
  <c r="AB1415" i="9"/>
  <c r="AB1416" i="9"/>
  <c r="AB1417" i="9"/>
  <c r="AB1418" i="9"/>
  <c r="AB1419" i="9"/>
  <c r="AB1420" i="9"/>
  <c r="AB1421" i="9"/>
  <c r="AB1422" i="9"/>
  <c r="AB1423" i="9"/>
  <c r="AB1424" i="9"/>
  <c r="AB1425" i="9"/>
  <c r="AB1426" i="9"/>
  <c r="AB1427" i="9"/>
  <c r="AB1428" i="9"/>
  <c r="AB1429" i="9"/>
  <c r="AB1430" i="9"/>
  <c r="AB1431" i="9"/>
  <c r="AB1432" i="9"/>
  <c r="AB1433" i="9"/>
  <c r="AB1434" i="9"/>
  <c r="AB1435" i="9"/>
  <c r="AB1436" i="9"/>
  <c r="AB1437" i="9"/>
  <c r="AB1438" i="9"/>
  <c r="AB1439" i="9"/>
  <c r="AB1440" i="9"/>
  <c r="AC39" i="9"/>
  <c r="AC40" i="9"/>
  <c r="AC41" i="9"/>
  <c r="AC42" i="9"/>
  <c r="AC43" i="9"/>
  <c r="AC2" i="9"/>
  <c r="AC44" i="9"/>
  <c r="AC45" i="9"/>
  <c r="AC46" i="9"/>
  <c r="AC47" i="9"/>
  <c r="AC3" i="9"/>
  <c r="AC48" i="9"/>
  <c r="AC49" i="9"/>
  <c r="AC50" i="9"/>
  <c r="AC4" i="9"/>
  <c r="AC51" i="9"/>
  <c r="AC52" i="9"/>
  <c r="AC53" i="9"/>
  <c r="AC54" i="9"/>
  <c r="AC55" i="9"/>
  <c r="AC56" i="9"/>
  <c r="AC57" i="9"/>
  <c r="AC58" i="9"/>
  <c r="AC6" i="9"/>
  <c r="AC59" i="9"/>
  <c r="AC60" i="9"/>
  <c r="AC61" i="9"/>
  <c r="AC62" i="9"/>
  <c r="AC63" i="9"/>
  <c r="AC64" i="9"/>
  <c r="AC65" i="9"/>
  <c r="AC7" i="9"/>
  <c r="AC66" i="9"/>
  <c r="AC67" i="9"/>
  <c r="AC68" i="9"/>
  <c r="AC69" i="9"/>
  <c r="AC70" i="9"/>
  <c r="AC71" i="9"/>
  <c r="AC72" i="9"/>
  <c r="AC73" i="9"/>
  <c r="AC74" i="9"/>
  <c r="AC9" i="9"/>
  <c r="AC75" i="9"/>
  <c r="AC76" i="9"/>
  <c r="AC77" i="9"/>
  <c r="AC78" i="9"/>
  <c r="AC79" i="9"/>
  <c r="AC10" i="9"/>
  <c r="AC80" i="9"/>
  <c r="AC81" i="9"/>
  <c r="AC82" i="9"/>
  <c r="AC83" i="9"/>
  <c r="AC84" i="9"/>
  <c r="AC85" i="9"/>
  <c r="AC86" i="9"/>
  <c r="AC87" i="9"/>
  <c r="AC88" i="9"/>
  <c r="AC89" i="9"/>
  <c r="AC90" i="9"/>
  <c r="AC91" i="9"/>
  <c r="AC92" i="9"/>
  <c r="AC93" i="9"/>
  <c r="AC94" i="9"/>
  <c r="AC95" i="9"/>
  <c r="AC96" i="9"/>
  <c r="AC97" i="9"/>
  <c r="AC98" i="9"/>
  <c r="AC99" i="9"/>
  <c r="AC100" i="9"/>
  <c r="AC101" i="9"/>
  <c r="AC102" i="9"/>
  <c r="AC103" i="9"/>
  <c r="AC104" i="9"/>
  <c r="AC105" i="9"/>
  <c r="AC106" i="9"/>
  <c r="AC107" i="9"/>
  <c r="AC108" i="9"/>
  <c r="AC109" i="9"/>
  <c r="AC110" i="9"/>
  <c r="AC111" i="9"/>
  <c r="AC112" i="9"/>
  <c r="AC113" i="9"/>
  <c r="AC114" i="9"/>
  <c r="AC115" i="9"/>
  <c r="AC116" i="9"/>
  <c r="AC117" i="9"/>
  <c r="AC118" i="9"/>
  <c r="AC119" i="9"/>
  <c r="AC120" i="9"/>
  <c r="AC121" i="9"/>
  <c r="AC122" i="9"/>
  <c r="AC123" i="9"/>
  <c r="AC124" i="9"/>
  <c r="AC125" i="9"/>
  <c r="AC126" i="9"/>
  <c r="AC127" i="9"/>
  <c r="AC128" i="9"/>
  <c r="AC129" i="9"/>
  <c r="AC130" i="9"/>
  <c r="AC131" i="9"/>
  <c r="AC132" i="9"/>
  <c r="AC133" i="9"/>
  <c r="AC134" i="9"/>
  <c r="AC135" i="9"/>
  <c r="AC136" i="9"/>
  <c r="AC137" i="9"/>
  <c r="AC138" i="9"/>
  <c r="AC139" i="9"/>
  <c r="AC140" i="9"/>
  <c r="AC141" i="9"/>
  <c r="AC142" i="9"/>
  <c r="AC143" i="9"/>
  <c r="AC144" i="9"/>
  <c r="AC145" i="9"/>
  <c r="AC146" i="9"/>
  <c r="AC147" i="9"/>
  <c r="AC148" i="9"/>
  <c r="AC149" i="9"/>
  <c r="AC150" i="9"/>
  <c r="AC151" i="9"/>
  <c r="AC152" i="9"/>
  <c r="AC153" i="9"/>
  <c r="AC154" i="9"/>
  <c r="AC155" i="9"/>
  <c r="AC156" i="9"/>
  <c r="AC157" i="9"/>
  <c r="AC158" i="9"/>
  <c r="AC159" i="9"/>
  <c r="AC160" i="9"/>
  <c r="AC161" i="9"/>
  <c r="AC162" i="9"/>
  <c r="AC163" i="9"/>
  <c r="AC164" i="9"/>
  <c r="AC165" i="9"/>
  <c r="AC166" i="9"/>
  <c r="AC167" i="9"/>
  <c r="AC168" i="9"/>
  <c r="AC169" i="9"/>
  <c r="AC170" i="9"/>
  <c r="AC171" i="9"/>
  <c r="AC172" i="9"/>
  <c r="AC173" i="9"/>
  <c r="AC174" i="9"/>
  <c r="AC175" i="9"/>
  <c r="AC176" i="9"/>
  <c r="AC177" i="9"/>
  <c r="AC178" i="9"/>
  <c r="AC179" i="9"/>
  <c r="AC180" i="9"/>
  <c r="AC181" i="9"/>
  <c r="AC182" i="9"/>
  <c r="AC183" i="9"/>
  <c r="AC184" i="9"/>
  <c r="AC185" i="9"/>
  <c r="AC186" i="9"/>
  <c r="AC187" i="9"/>
  <c r="AC188" i="9"/>
  <c r="AC189" i="9"/>
  <c r="AC190" i="9"/>
  <c r="AC191" i="9"/>
  <c r="AC192" i="9"/>
  <c r="AC193" i="9"/>
  <c r="AC194" i="9"/>
  <c r="AC195" i="9"/>
  <c r="AC196" i="9"/>
  <c r="AC197" i="9"/>
  <c r="AC198" i="9"/>
  <c r="AC199" i="9"/>
  <c r="AC200" i="9"/>
  <c r="AC201" i="9"/>
  <c r="AC202" i="9"/>
  <c r="AC17" i="9"/>
  <c r="AC203" i="9"/>
  <c r="AC204" i="9"/>
  <c r="AC11" i="9"/>
  <c r="AC205" i="9"/>
  <c r="AC206" i="9"/>
  <c r="AC207" i="9"/>
  <c r="AC12" i="9"/>
  <c r="AC208" i="9"/>
  <c r="AC209" i="9"/>
  <c r="AC13" i="9"/>
  <c r="AC210" i="9"/>
  <c r="AC211" i="9"/>
  <c r="AC212" i="9"/>
  <c r="AC213" i="9"/>
  <c r="AC214" i="9"/>
  <c r="AC215" i="9"/>
  <c r="AC216" i="9"/>
  <c r="AC217" i="9"/>
  <c r="AC218" i="9"/>
  <c r="AC219" i="9"/>
  <c r="AC220" i="9"/>
  <c r="AC221" i="9"/>
  <c r="AC222" i="9"/>
  <c r="AC223" i="9"/>
  <c r="AC224" i="9"/>
  <c r="AC225" i="9"/>
  <c r="AC226" i="9"/>
  <c r="AC227" i="9"/>
  <c r="AC228" i="9"/>
  <c r="AC229" i="9"/>
  <c r="AC230" i="9"/>
  <c r="AC231" i="9"/>
  <c r="AC232" i="9"/>
  <c r="AC233" i="9"/>
  <c r="AC234" i="9"/>
  <c r="AC14" i="9"/>
  <c r="AC15" i="9"/>
  <c r="AC235" i="9"/>
  <c r="AC236" i="9"/>
  <c r="AC237" i="9"/>
  <c r="AC238" i="9"/>
  <c r="AC239" i="9"/>
  <c r="AC240" i="9"/>
  <c r="AC241" i="9"/>
  <c r="AC242" i="9"/>
  <c r="AC243" i="9"/>
  <c r="AC244" i="9"/>
  <c r="AC245" i="9"/>
  <c r="AC246" i="9"/>
  <c r="AC16" i="9"/>
  <c r="AC247" i="9"/>
  <c r="AC248" i="9"/>
  <c r="AC18" i="9"/>
  <c r="AC249" i="9"/>
  <c r="AC250" i="9"/>
  <c r="AC251" i="9"/>
  <c r="AC252" i="9"/>
  <c r="AC253" i="9"/>
  <c r="AC254" i="9"/>
  <c r="AC255" i="9"/>
  <c r="AC256" i="9"/>
  <c r="AC257" i="9"/>
  <c r="AC19" i="9"/>
  <c r="AC258" i="9"/>
  <c r="AC259" i="9"/>
  <c r="AC260" i="9"/>
  <c r="AC261" i="9"/>
  <c r="AC262" i="9"/>
  <c r="AC263" i="9"/>
  <c r="AC264" i="9"/>
  <c r="AC265" i="9"/>
  <c r="AC266" i="9"/>
  <c r="AC267" i="9"/>
  <c r="AC268" i="9"/>
  <c r="AC269" i="9"/>
  <c r="AC270" i="9"/>
  <c r="AC271" i="9"/>
  <c r="AC272" i="9"/>
  <c r="AC273" i="9"/>
  <c r="AC274" i="9"/>
  <c r="AC275" i="9"/>
  <c r="AC276" i="9"/>
  <c r="AC277" i="9"/>
  <c r="AC278" i="9"/>
  <c r="AC279" i="9"/>
  <c r="AC280" i="9"/>
  <c r="AC20" i="9"/>
  <c r="AC281" i="9"/>
  <c r="AC282" i="9"/>
  <c r="AC283" i="9"/>
  <c r="AC284" i="9"/>
  <c r="AC285" i="9"/>
  <c r="AC21" i="9"/>
  <c r="AC286" i="9"/>
  <c r="AC287" i="9"/>
  <c r="AC288" i="9"/>
  <c r="AC289" i="9"/>
  <c r="AC290" i="9"/>
  <c r="AC291" i="9"/>
  <c r="AC292" i="9"/>
  <c r="AC293" i="9"/>
  <c r="AC294" i="9"/>
  <c r="AC295" i="9"/>
  <c r="AC296" i="9"/>
  <c r="AC297" i="9"/>
  <c r="AC22" i="9"/>
  <c r="AC298" i="9"/>
  <c r="AC299" i="9"/>
  <c r="AC300" i="9"/>
  <c r="AC301" i="9"/>
  <c r="AC302" i="9"/>
  <c r="AC303" i="9"/>
  <c r="AC304" i="9"/>
  <c r="AC305" i="9"/>
  <c r="AC306" i="9"/>
  <c r="AC307" i="9"/>
  <c r="AC23" i="9"/>
  <c r="AC308" i="9"/>
  <c r="AC309" i="9"/>
  <c r="AC310" i="9"/>
  <c r="AC311" i="9"/>
  <c r="AC312" i="9"/>
  <c r="AC24" i="9"/>
  <c r="AC313" i="9"/>
  <c r="AC314" i="9"/>
  <c r="AC315" i="9"/>
  <c r="AC316" i="9"/>
  <c r="AC317" i="9"/>
  <c r="AC318" i="9"/>
  <c r="AC25" i="9"/>
  <c r="AC319" i="9"/>
  <c r="AC320" i="9"/>
  <c r="AC321" i="9"/>
  <c r="AC322" i="9"/>
  <c r="AC323" i="9"/>
  <c r="AC324" i="9"/>
  <c r="AC325" i="9"/>
  <c r="AC326" i="9"/>
  <c r="AC327" i="9"/>
  <c r="AC328" i="9"/>
  <c r="AC329" i="9"/>
  <c r="AC330" i="9"/>
  <c r="AC331" i="9"/>
  <c r="AC332" i="9"/>
  <c r="AC333" i="9"/>
  <c r="AC334" i="9"/>
  <c r="AC335" i="9"/>
  <c r="AC336" i="9"/>
  <c r="AC337" i="9"/>
  <c r="AC338" i="9"/>
  <c r="AC339" i="9"/>
  <c r="AC340" i="9"/>
  <c r="AC341" i="9"/>
  <c r="AC342" i="9"/>
  <c r="AC343" i="9"/>
  <c r="AC344" i="9"/>
  <c r="AC345" i="9"/>
  <c r="AC346" i="9"/>
  <c r="AC347" i="9"/>
  <c r="AC26" i="9"/>
  <c r="AC348" i="9"/>
  <c r="AC349" i="9"/>
  <c r="AC350" i="9"/>
  <c r="AC351" i="9"/>
  <c r="AC352" i="9"/>
  <c r="AC353" i="9"/>
  <c r="AC354" i="9"/>
  <c r="AC27" i="9"/>
  <c r="AC355" i="9"/>
  <c r="AC356" i="9"/>
  <c r="AC357" i="9"/>
  <c r="AC358" i="9"/>
  <c r="AC359" i="9"/>
  <c r="AC360" i="9"/>
  <c r="AC361" i="9"/>
  <c r="AC362" i="9"/>
  <c r="AC363" i="9"/>
  <c r="AC364" i="9"/>
  <c r="AC365" i="9"/>
  <c r="AC366" i="9"/>
  <c r="AC367" i="9"/>
  <c r="AC368" i="9"/>
  <c r="AC369" i="9"/>
  <c r="AC370" i="9"/>
  <c r="AC371" i="9"/>
  <c r="AC372" i="9"/>
  <c r="AC373" i="9"/>
  <c r="AC28" i="9"/>
  <c r="AC374" i="9"/>
  <c r="AC375" i="9"/>
  <c r="AC29" i="9"/>
  <c r="AC376" i="9"/>
  <c r="AC377" i="9"/>
  <c r="AC378" i="9"/>
  <c r="AC379" i="9"/>
  <c r="AC380" i="9"/>
  <c r="AC381" i="9"/>
  <c r="AC382" i="9"/>
  <c r="AC383" i="9"/>
  <c r="AC384" i="9"/>
  <c r="AC385" i="9"/>
  <c r="AC386" i="9"/>
  <c r="AC387" i="9"/>
  <c r="AC388" i="9"/>
  <c r="AC389" i="9"/>
  <c r="AC390" i="9"/>
  <c r="AC391" i="9"/>
  <c r="AC392" i="9"/>
  <c r="AC393" i="9"/>
  <c r="AC394" i="9"/>
  <c r="AC395" i="9"/>
  <c r="AC30" i="9"/>
  <c r="AC396" i="9"/>
  <c r="AC397" i="9"/>
  <c r="AC398" i="9"/>
  <c r="AC399" i="9"/>
  <c r="AC400" i="9"/>
  <c r="AC31" i="9"/>
  <c r="AC401" i="9"/>
  <c r="AC402" i="9"/>
  <c r="AC403" i="9"/>
  <c r="AC404" i="9"/>
  <c r="AC405" i="9"/>
  <c r="AC406" i="9"/>
  <c r="AC407" i="9"/>
  <c r="AC408" i="9"/>
  <c r="AC409" i="9"/>
  <c r="AC410" i="9"/>
  <c r="AC411" i="9"/>
  <c r="AC412" i="9"/>
  <c r="AC413" i="9"/>
  <c r="AC414" i="9"/>
  <c r="AC415" i="9"/>
  <c r="AC416" i="9"/>
  <c r="AC417" i="9"/>
  <c r="AC418" i="9"/>
  <c r="AC419" i="9"/>
  <c r="AC420" i="9"/>
  <c r="AC421" i="9"/>
  <c r="AC422" i="9"/>
  <c r="AC423" i="9"/>
  <c r="AC424" i="9"/>
  <c r="AC425" i="9"/>
  <c r="AC426" i="9"/>
  <c r="AC427" i="9"/>
  <c r="AC428" i="9"/>
  <c r="AC429" i="9"/>
  <c r="AC430" i="9"/>
  <c r="AC431" i="9"/>
  <c r="AC432" i="9"/>
  <c r="AC433" i="9"/>
  <c r="AC434" i="9"/>
  <c r="AC435" i="9"/>
  <c r="AC436" i="9"/>
  <c r="AC437" i="9"/>
  <c r="AC438" i="9"/>
  <c r="AC439" i="9"/>
  <c r="AC440" i="9"/>
  <c r="AC441" i="9"/>
  <c r="AC442" i="9"/>
  <c r="AC443" i="9"/>
  <c r="AC444" i="9"/>
  <c r="AC445" i="9"/>
  <c r="AC446" i="9"/>
  <c r="AC447" i="9"/>
  <c r="AC448" i="9"/>
  <c r="AC449" i="9"/>
  <c r="AC450" i="9"/>
  <c r="AC451" i="9"/>
  <c r="AC452" i="9"/>
  <c r="AC453" i="9"/>
  <c r="AC454" i="9"/>
  <c r="AC455" i="9"/>
  <c r="AC456" i="9"/>
  <c r="AC457" i="9"/>
  <c r="AC458" i="9"/>
  <c r="AC459" i="9"/>
  <c r="AC460" i="9"/>
  <c r="AC461" i="9"/>
  <c r="AC462" i="9"/>
  <c r="AC463" i="9"/>
  <c r="AC464" i="9"/>
  <c r="AC465" i="9"/>
  <c r="AC466" i="9"/>
  <c r="AC467" i="9"/>
  <c r="AC468" i="9"/>
  <c r="AC469" i="9"/>
  <c r="AC470" i="9"/>
  <c r="AC471" i="9"/>
  <c r="AC472" i="9"/>
  <c r="AC473" i="9"/>
  <c r="AC474" i="9"/>
  <c r="AC475" i="9"/>
  <c r="AC476" i="9"/>
  <c r="AC477" i="9"/>
  <c r="AC478" i="9"/>
  <c r="AC479" i="9"/>
  <c r="AC480" i="9"/>
  <c r="AC481" i="9"/>
  <c r="AC482" i="9"/>
  <c r="AC483" i="9"/>
  <c r="AC484" i="9"/>
  <c r="AC485" i="9"/>
  <c r="AC486" i="9"/>
  <c r="AC487" i="9"/>
  <c r="AC488" i="9"/>
  <c r="AC489" i="9"/>
  <c r="AC490" i="9"/>
  <c r="AC491" i="9"/>
  <c r="AC492" i="9"/>
  <c r="AC493" i="9"/>
  <c r="AC494" i="9"/>
  <c r="AC495" i="9"/>
  <c r="AC496" i="9"/>
  <c r="AC497" i="9"/>
  <c r="AC498" i="9"/>
  <c r="AC499" i="9"/>
  <c r="AC500" i="9"/>
  <c r="AC501" i="9"/>
  <c r="AC502" i="9"/>
  <c r="AC503" i="9"/>
  <c r="AC504" i="9"/>
  <c r="AC505" i="9"/>
  <c r="AC506" i="9"/>
  <c r="AC507" i="9"/>
  <c r="AC508" i="9"/>
  <c r="AC509" i="9"/>
  <c r="AC510" i="9"/>
  <c r="AC511" i="9"/>
  <c r="AC512" i="9"/>
  <c r="AC513" i="9"/>
  <c r="AC514" i="9"/>
  <c r="AC515" i="9"/>
  <c r="AC516" i="9"/>
  <c r="AC517" i="9"/>
  <c r="AC518" i="9"/>
  <c r="AC519" i="9"/>
  <c r="AC520" i="9"/>
  <c r="AC521" i="9"/>
  <c r="AC522" i="9"/>
  <c r="AC523" i="9"/>
  <c r="AC524" i="9"/>
  <c r="AC525" i="9"/>
  <c r="AC526" i="9"/>
  <c r="AC527" i="9"/>
  <c r="AC528" i="9"/>
  <c r="AC529" i="9"/>
  <c r="AC530" i="9"/>
  <c r="AC531" i="9"/>
  <c r="AC532" i="9"/>
  <c r="AC533" i="9"/>
  <c r="AC534" i="9"/>
  <c r="AC535" i="9"/>
  <c r="AC536" i="9"/>
  <c r="AC537" i="9"/>
  <c r="AC538" i="9"/>
  <c r="AC539" i="9"/>
  <c r="AC540" i="9"/>
  <c r="AC541" i="9"/>
  <c r="AC542" i="9"/>
  <c r="AC543" i="9"/>
  <c r="AC544" i="9"/>
  <c r="AC545" i="9"/>
  <c r="AC546" i="9"/>
  <c r="AC547" i="9"/>
  <c r="AC548" i="9"/>
  <c r="AC549" i="9"/>
  <c r="AC550" i="9"/>
  <c r="AC551" i="9"/>
  <c r="AC552" i="9"/>
  <c r="AC553" i="9"/>
  <c r="AC554" i="9"/>
  <c r="AC555" i="9"/>
  <c r="AC556" i="9"/>
  <c r="AC557" i="9"/>
  <c r="AC558" i="9"/>
  <c r="AC559" i="9"/>
  <c r="AC560" i="9"/>
  <c r="AC561" i="9"/>
  <c r="AC562" i="9"/>
  <c r="AC563" i="9"/>
  <c r="AC564" i="9"/>
  <c r="AC565" i="9"/>
  <c r="AC566" i="9"/>
  <c r="AC567" i="9"/>
  <c r="AC568" i="9"/>
  <c r="AC569" i="9"/>
  <c r="AC570" i="9"/>
  <c r="AC571" i="9"/>
  <c r="AC572" i="9"/>
  <c r="AC573" i="9"/>
  <c r="AC574" i="9"/>
  <c r="AC575" i="9"/>
  <c r="AC576" i="9"/>
  <c r="AC577" i="9"/>
  <c r="AC578" i="9"/>
  <c r="AC579" i="9"/>
  <c r="AC580" i="9"/>
  <c r="AC581" i="9"/>
  <c r="AC582" i="9"/>
  <c r="AC583" i="9"/>
  <c r="AC584" i="9"/>
  <c r="AC585" i="9"/>
  <c r="AC586" i="9"/>
  <c r="AC587" i="9"/>
  <c r="AC588" i="9"/>
  <c r="AC589" i="9"/>
  <c r="AC590" i="9"/>
  <c r="AC591" i="9"/>
  <c r="AC592" i="9"/>
  <c r="AC593" i="9"/>
  <c r="AC594" i="9"/>
  <c r="AC595" i="9"/>
  <c r="AC596" i="9"/>
  <c r="AC597" i="9"/>
  <c r="AC598" i="9"/>
  <c r="AC599" i="9"/>
  <c r="AC600" i="9"/>
  <c r="AC601" i="9"/>
  <c r="AC602" i="9"/>
  <c r="AC603" i="9"/>
  <c r="AC604" i="9"/>
  <c r="AC605" i="9"/>
  <c r="AC606" i="9"/>
  <c r="AC607" i="9"/>
  <c r="AC608" i="9"/>
  <c r="AC609" i="9"/>
  <c r="AC610" i="9"/>
  <c r="AC611" i="9"/>
  <c r="AC612" i="9"/>
  <c r="AC613" i="9"/>
  <c r="AC614" i="9"/>
  <c r="AC615" i="9"/>
  <c r="AC616" i="9"/>
  <c r="AC617" i="9"/>
  <c r="AC618" i="9"/>
  <c r="AC619" i="9"/>
  <c r="AC620" i="9"/>
  <c r="AC621" i="9"/>
  <c r="AC622" i="9"/>
  <c r="AC623" i="9"/>
  <c r="AC624" i="9"/>
  <c r="AC625" i="9"/>
  <c r="AC626" i="9"/>
  <c r="AC627" i="9"/>
  <c r="AC628" i="9"/>
  <c r="AC629" i="9"/>
  <c r="AC630" i="9"/>
  <c r="AC631" i="9"/>
  <c r="AC632" i="9"/>
  <c r="AC8" i="9"/>
  <c r="AC633" i="9"/>
  <c r="AC634" i="9"/>
  <c r="AC635" i="9"/>
  <c r="AC636" i="9"/>
  <c r="AC637" i="9"/>
  <c r="AC638" i="9"/>
  <c r="AC639" i="9"/>
  <c r="AC640" i="9"/>
  <c r="AC641" i="9"/>
  <c r="AC642" i="9"/>
  <c r="AC643" i="9"/>
  <c r="AC644" i="9"/>
  <c r="AC645" i="9"/>
  <c r="AC646" i="9"/>
  <c r="AC647" i="9"/>
  <c r="AC648" i="9"/>
  <c r="AC649" i="9"/>
  <c r="AC650" i="9"/>
  <c r="AC651" i="9"/>
  <c r="AC652" i="9"/>
  <c r="AC653" i="9"/>
  <c r="AC654" i="9"/>
  <c r="AC655" i="9"/>
  <c r="AC656" i="9"/>
  <c r="AC657" i="9"/>
  <c r="AC658" i="9"/>
  <c r="AC659" i="9"/>
  <c r="AC660" i="9"/>
  <c r="AC661" i="9"/>
  <c r="AC662" i="9"/>
  <c r="AC663" i="9"/>
  <c r="AC664" i="9"/>
  <c r="AC665" i="9"/>
  <c r="AC666" i="9"/>
  <c r="AC667" i="9"/>
  <c r="AC668" i="9"/>
  <c r="AC669" i="9"/>
  <c r="AC670" i="9"/>
  <c r="AC671" i="9"/>
  <c r="AC672" i="9"/>
  <c r="AC673" i="9"/>
  <c r="AC674" i="9"/>
  <c r="AC675" i="9"/>
  <c r="AC676" i="9"/>
  <c r="AC677" i="9"/>
  <c r="AC678" i="9"/>
  <c r="AC679" i="9"/>
  <c r="AC680" i="9"/>
  <c r="AC681" i="9"/>
  <c r="AC682" i="9"/>
  <c r="AC683" i="9"/>
  <c r="AC684" i="9"/>
  <c r="AC685" i="9"/>
  <c r="AC686" i="9"/>
  <c r="AC687" i="9"/>
  <c r="AC688" i="9"/>
  <c r="AC689" i="9"/>
  <c r="AC690" i="9"/>
  <c r="AC691" i="9"/>
  <c r="AC692" i="9"/>
  <c r="AC693" i="9"/>
  <c r="AC694" i="9"/>
  <c r="AC695" i="9"/>
  <c r="AC696" i="9"/>
  <c r="AC697" i="9"/>
  <c r="AC698" i="9"/>
  <c r="AC699" i="9"/>
  <c r="AC700" i="9"/>
  <c r="AC701" i="9"/>
  <c r="AC702" i="9"/>
  <c r="AC703" i="9"/>
  <c r="AC704" i="9"/>
  <c r="AC705" i="9"/>
  <c r="AC706" i="9"/>
  <c r="AC707" i="9"/>
  <c r="AC708" i="9"/>
  <c r="AC709" i="9"/>
  <c r="AC710" i="9"/>
  <c r="AC711" i="9"/>
  <c r="AC712" i="9"/>
  <c r="AC713" i="9"/>
  <c r="AC714" i="9"/>
  <c r="AC715" i="9"/>
  <c r="AC716" i="9"/>
  <c r="AC717" i="9"/>
  <c r="AC718" i="9"/>
  <c r="AC719" i="9"/>
  <c r="AC720" i="9"/>
  <c r="AC721" i="9"/>
  <c r="AC722" i="9"/>
  <c r="AC723" i="9"/>
  <c r="AC724" i="9"/>
  <c r="AC725" i="9"/>
  <c r="AC726" i="9"/>
  <c r="AC727" i="9"/>
  <c r="AC728" i="9"/>
  <c r="AC729" i="9"/>
  <c r="AC730" i="9"/>
  <c r="AC731" i="9"/>
  <c r="AC732" i="9"/>
  <c r="AC733" i="9"/>
  <c r="AC734" i="9"/>
  <c r="AC735" i="9"/>
  <c r="AC736" i="9"/>
  <c r="AC737" i="9"/>
  <c r="AC738" i="9"/>
  <c r="AC739" i="9"/>
  <c r="AC740" i="9"/>
  <c r="AC741" i="9"/>
  <c r="AC742" i="9"/>
  <c r="AC743" i="9"/>
  <c r="AC744" i="9"/>
  <c r="AC745" i="9"/>
  <c r="AC746" i="9"/>
  <c r="AC747" i="9"/>
  <c r="AC748" i="9"/>
  <c r="AC749" i="9"/>
  <c r="AC750" i="9"/>
  <c r="AC751" i="9"/>
  <c r="AC752" i="9"/>
  <c r="AC753" i="9"/>
  <c r="AC754" i="9"/>
  <c r="AC755" i="9"/>
  <c r="AC756" i="9"/>
  <c r="AC757" i="9"/>
  <c r="AC758" i="9"/>
  <c r="AC759" i="9"/>
  <c r="AC760" i="9"/>
  <c r="AC761" i="9"/>
  <c r="AC762" i="9"/>
  <c r="AC763" i="9"/>
  <c r="AC764" i="9"/>
  <c r="AC765" i="9"/>
  <c r="AC766" i="9"/>
  <c r="AC767" i="9"/>
  <c r="AC768" i="9"/>
  <c r="AC769" i="9"/>
  <c r="AC770" i="9"/>
  <c r="AC771" i="9"/>
  <c r="AC772" i="9"/>
  <c r="AC773" i="9"/>
  <c r="AC774" i="9"/>
  <c r="AC775" i="9"/>
  <c r="AC776" i="9"/>
  <c r="AC777" i="9"/>
  <c r="AC778" i="9"/>
  <c r="AC779" i="9"/>
  <c r="AC780" i="9"/>
  <c r="AC781" i="9"/>
  <c r="AC782" i="9"/>
  <c r="AC783" i="9"/>
  <c r="AC784" i="9"/>
  <c r="AC785" i="9"/>
  <c r="AC786" i="9"/>
  <c r="AC787" i="9"/>
  <c r="AC788" i="9"/>
  <c r="AC789" i="9"/>
  <c r="AC790" i="9"/>
  <c r="AC791" i="9"/>
  <c r="AC792" i="9"/>
  <c r="AC793" i="9"/>
  <c r="AC794" i="9"/>
  <c r="AC795" i="9"/>
  <c r="AC796" i="9"/>
  <c r="AC797" i="9"/>
  <c r="AC798" i="9"/>
  <c r="AC799" i="9"/>
  <c r="AC800" i="9"/>
  <c r="AC801" i="9"/>
  <c r="AC802" i="9"/>
  <c r="AC803" i="9"/>
  <c r="AC804" i="9"/>
  <c r="AC805" i="9"/>
  <c r="AC806" i="9"/>
  <c r="AC807" i="9"/>
  <c r="AC808" i="9"/>
  <c r="AC809" i="9"/>
  <c r="AC810" i="9"/>
  <c r="AC811" i="9"/>
  <c r="AC812" i="9"/>
  <c r="AC813" i="9"/>
  <c r="AC814" i="9"/>
  <c r="AC815" i="9"/>
  <c r="AC816" i="9"/>
  <c r="AC817" i="9"/>
  <c r="AC818" i="9"/>
  <c r="AC819" i="9"/>
  <c r="AC820" i="9"/>
  <c r="AC821" i="9"/>
  <c r="AC822" i="9"/>
  <c r="AC823" i="9"/>
  <c r="AC824" i="9"/>
  <c r="AC825" i="9"/>
  <c r="AC826" i="9"/>
  <c r="AC827" i="9"/>
  <c r="AC828" i="9"/>
  <c r="AC829" i="9"/>
  <c r="AC830" i="9"/>
  <c r="AC831" i="9"/>
  <c r="AC832" i="9"/>
  <c r="AC833" i="9"/>
  <c r="AC834" i="9"/>
  <c r="AC835" i="9"/>
  <c r="AC836" i="9"/>
  <c r="AC837" i="9"/>
  <c r="AC838" i="9"/>
  <c r="AC839" i="9"/>
  <c r="AC840" i="9"/>
  <c r="AC841" i="9"/>
  <c r="AC842" i="9"/>
  <c r="AC843" i="9"/>
  <c r="AC844" i="9"/>
  <c r="AC845" i="9"/>
  <c r="AC846" i="9"/>
  <c r="AC847" i="9"/>
  <c r="AC848" i="9"/>
  <c r="AC849" i="9"/>
  <c r="AC850" i="9"/>
  <c r="AC851" i="9"/>
  <c r="AC852" i="9"/>
  <c r="AC853" i="9"/>
  <c r="AC854" i="9"/>
  <c r="AC855" i="9"/>
  <c r="AC856" i="9"/>
  <c r="AC857" i="9"/>
  <c r="AC858" i="9"/>
  <c r="AC859" i="9"/>
  <c r="AC860" i="9"/>
  <c r="AC861" i="9"/>
  <c r="AC862" i="9"/>
  <c r="AC863" i="9"/>
  <c r="AC864" i="9"/>
  <c r="AC865" i="9"/>
  <c r="AC866" i="9"/>
  <c r="AC867" i="9"/>
  <c r="AC868" i="9"/>
  <c r="AC869" i="9"/>
  <c r="AC870" i="9"/>
  <c r="AC871" i="9"/>
  <c r="AC872" i="9"/>
  <c r="AC873" i="9"/>
  <c r="AC874" i="9"/>
  <c r="AC875" i="9"/>
  <c r="AC876" i="9"/>
  <c r="AC877" i="9"/>
  <c r="AC878" i="9"/>
  <c r="AC879" i="9"/>
  <c r="AC880" i="9"/>
  <c r="AC881" i="9"/>
  <c r="AC882" i="9"/>
  <c r="AC883" i="9"/>
  <c r="AC884" i="9"/>
  <c r="AC885" i="9"/>
  <c r="AC886" i="9"/>
  <c r="AC887" i="9"/>
  <c r="AC888" i="9"/>
  <c r="AC889" i="9"/>
  <c r="AC890" i="9"/>
  <c r="AC891" i="9"/>
  <c r="AC892" i="9"/>
  <c r="AC893" i="9"/>
  <c r="AC894" i="9"/>
  <c r="AC895" i="9"/>
  <c r="AC896" i="9"/>
  <c r="AC897" i="9"/>
  <c r="AC898" i="9"/>
  <c r="AC899" i="9"/>
  <c r="AC900" i="9"/>
  <c r="AC901" i="9"/>
  <c r="AC902" i="9"/>
  <c r="AC903" i="9"/>
  <c r="AC904" i="9"/>
  <c r="AC905" i="9"/>
  <c r="AC906" i="9"/>
  <c r="AC907" i="9"/>
  <c r="AC908" i="9"/>
  <c r="AC909" i="9"/>
  <c r="AC910" i="9"/>
  <c r="AC911" i="9"/>
  <c r="AC912" i="9"/>
  <c r="AC913" i="9"/>
  <c r="AC914" i="9"/>
  <c r="AC915" i="9"/>
  <c r="AC916" i="9"/>
  <c r="AC917" i="9"/>
  <c r="AC32" i="9"/>
  <c r="AC918" i="9"/>
  <c r="AC33" i="9"/>
  <c r="AC919" i="9"/>
  <c r="AC920" i="9"/>
  <c r="AC921" i="9"/>
  <c r="AC922" i="9"/>
  <c r="AC923" i="9"/>
  <c r="AC924" i="9"/>
  <c r="AC925" i="9"/>
  <c r="AC926" i="9"/>
  <c r="AC927" i="9"/>
  <c r="AC928" i="9"/>
  <c r="AC929" i="9"/>
  <c r="AC930" i="9"/>
  <c r="AC931" i="9"/>
  <c r="AC932" i="9"/>
  <c r="AC933" i="9"/>
  <c r="AC934" i="9"/>
  <c r="AC935" i="9"/>
  <c r="AC936" i="9"/>
  <c r="AC937" i="9"/>
  <c r="AC938" i="9"/>
  <c r="AC939" i="9"/>
  <c r="AC940" i="9"/>
  <c r="AC941" i="9"/>
  <c r="AC942" i="9"/>
  <c r="AC943" i="9"/>
  <c r="AC944" i="9"/>
  <c r="AC945" i="9"/>
  <c r="AC946" i="9"/>
  <c r="AC947" i="9"/>
  <c r="AC948" i="9"/>
  <c r="AC949" i="9"/>
  <c r="AC34" i="9"/>
  <c r="AC950" i="9"/>
  <c r="AC951" i="9"/>
  <c r="AC952" i="9"/>
  <c r="AC953" i="9"/>
  <c r="AC954" i="9"/>
  <c r="AC955" i="9"/>
  <c r="AC956" i="9"/>
  <c r="AC957" i="9"/>
  <c r="AC958" i="9"/>
  <c r="AC959" i="9"/>
  <c r="AC960" i="9"/>
  <c r="AC961" i="9"/>
  <c r="AC962" i="9"/>
  <c r="AC963" i="9"/>
  <c r="AC964" i="9"/>
  <c r="AC965" i="9"/>
  <c r="AC966" i="9"/>
  <c r="AC967" i="9"/>
  <c r="AC968" i="9"/>
  <c r="AC969" i="9"/>
  <c r="AC970" i="9"/>
  <c r="AC971" i="9"/>
  <c r="AC972" i="9"/>
  <c r="AC973" i="9"/>
  <c r="AC974" i="9"/>
  <c r="AC975" i="9"/>
  <c r="AC976" i="9"/>
  <c r="AC977" i="9"/>
  <c r="AC978" i="9"/>
  <c r="AC979" i="9"/>
  <c r="AC980" i="9"/>
  <c r="AC981" i="9"/>
  <c r="AC982" i="9"/>
  <c r="AC983" i="9"/>
  <c r="AC984" i="9"/>
  <c r="AC985" i="9"/>
  <c r="AC986" i="9"/>
  <c r="AC987" i="9"/>
  <c r="AC988" i="9"/>
  <c r="AC989" i="9"/>
  <c r="AC990" i="9"/>
  <c r="AC991" i="9"/>
  <c r="AC992" i="9"/>
  <c r="AC993" i="9"/>
  <c r="AC994" i="9"/>
  <c r="AC995" i="9"/>
  <c r="AC996" i="9"/>
  <c r="AC997" i="9"/>
  <c r="AC998" i="9"/>
  <c r="AC999" i="9"/>
  <c r="AC1000" i="9"/>
  <c r="AC1001" i="9"/>
  <c r="AC1002" i="9"/>
  <c r="AC1003" i="9"/>
  <c r="AC1004" i="9"/>
  <c r="AC1005" i="9"/>
  <c r="AC1006" i="9"/>
  <c r="AC1007" i="9"/>
  <c r="AC1008" i="9"/>
  <c r="AC1009" i="9"/>
  <c r="AC1010" i="9"/>
  <c r="AC1011" i="9"/>
  <c r="AC1012" i="9"/>
  <c r="AC1013" i="9"/>
  <c r="AC1014" i="9"/>
  <c r="AC1015" i="9"/>
  <c r="AC1016" i="9"/>
  <c r="AC1017" i="9"/>
  <c r="AC1018" i="9"/>
  <c r="AC1019" i="9"/>
  <c r="AC1020" i="9"/>
  <c r="AC1021" i="9"/>
  <c r="AC1022" i="9"/>
  <c r="AC1023" i="9"/>
  <c r="AC1024" i="9"/>
  <c r="AC1025" i="9"/>
  <c r="AC1026" i="9"/>
  <c r="AC1027" i="9"/>
  <c r="AC1028" i="9"/>
  <c r="AC1029" i="9"/>
  <c r="AC1030" i="9"/>
  <c r="AC1031" i="9"/>
  <c r="AC1032" i="9"/>
  <c r="AC1033" i="9"/>
  <c r="AC1034" i="9"/>
  <c r="AC1035" i="9"/>
  <c r="AC1036" i="9"/>
  <c r="AC1037" i="9"/>
  <c r="AC1038" i="9"/>
  <c r="AC1039" i="9"/>
  <c r="AC1040" i="9"/>
  <c r="AC1041" i="9"/>
  <c r="AC1042" i="9"/>
  <c r="AC1043" i="9"/>
  <c r="AC1044" i="9"/>
  <c r="AC1045" i="9"/>
  <c r="AC1046" i="9"/>
  <c r="AC1047" i="9"/>
  <c r="AC1048" i="9"/>
  <c r="AC1049" i="9"/>
  <c r="AC1050" i="9"/>
  <c r="AC1051" i="9"/>
  <c r="AC1052" i="9"/>
  <c r="AC1053" i="9"/>
  <c r="AC1054" i="9"/>
  <c r="AC1055" i="9"/>
  <c r="AC1056" i="9"/>
  <c r="AC1057" i="9"/>
  <c r="AC1058" i="9"/>
  <c r="AC1059" i="9"/>
  <c r="AC1060" i="9"/>
  <c r="AC1061" i="9"/>
  <c r="AC1062" i="9"/>
  <c r="AC1063" i="9"/>
  <c r="AC1064" i="9"/>
  <c r="AC1065" i="9"/>
  <c r="AC1066" i="9"/>
  <c r="AC1067" i="9"/>
  <c r="AC1068" i="9"/>
  <c r="AC1069" i="9"/>
  <c r="AC1070" i="9"/>
  <c r="AC1071" i="9"/>
  <c r="AC1072" i="9"/>
  <c r="AC1073" i="9"/>
  <c r="AC1074" i="9"/>
  <c r="AC1075" i="9"/>
  <c r="AC1076" i="9"/>
  <c r="AC36" i="9"/>
  <c r="AC1077" i="9"/>
  <c r="AC1078" i="9"/>
  <c r="AC1079" i="9"/>
  <c r="AC1080" i="9"/>
  <c r="AC1081" i="9"/>
  <c r="AC1082" i="9"/>
  <c r="AC1083" i="9"/>
  <c r="AC1084" i="9"/>
  <c r="AC37" i="9"/>
  <c r="AC1085" i="9"/>
  <c r="AC1086" i="9"/>
  <c r="AC1087" i="9"/>
  <c r="AC1088" i="9"/>
  <c r="AC1089" i="9"/>
  <c r="AC1090" i="9"/>
  <c r="AC1091" i="9"/>
  <c r="AC1092" i="9"/>
  <c r="AC1093" i="9"/>
  <c r="AC38" i="9"/>
  <c r="AC1094" i="9"/>
  <c r="AC1095" i="9"/>
  <c r="AC1096" i="9"/>
  <c r="AC1097" i="9"/>
  <c r="AC1098" i="9"/>
  <c r="AC1099" i="9"/>
  <c r="AC1100" i="9"/>
  <c r="AC1101" i="9"/>
  <c r="AC1102" i="9"/>
  <c r="AC1103" i="9"/>
  <c r="AC1104" i="9"/>
  <c r="AC1105" i="9"/>
  <c r="AC1106" i="9"/>
  <c r="AC1107" i="9"/>
  <c r="AC1108" i="9"/>
  <c r="AC35" i="9"/>
  <c r="AC1109" i="9"/>
  <c r="AC1110" i="9"/>
  <c r="AC1111" i="9"/>
  <c r="AC1112" i="9"/>
  <c r="AC1113" i="9"/>
  <c r="AC1114" i="9"/>
  <c r="AC1115" i="9"/>
  <c r="AC1116" i="9"/>
  <c r="AC1117" i="9"/>
  <c r="AC1118" i="9"/>
  <c r="AC1119" i="9"/>
  <c r="AC1120" i="9"/>
  <c r="AC1121" i="9"/>
  <c r="AC1122" i="9"/>
  <c r="AC1123" i="9"/>
  <c r="AC1124" i="9"/>
  <c r="AC1125" i="9"/>
  <c r="AC1126" i="9"/>
  <c r="AC1127" i="9"/>
  <c r="AC1128" i="9"/>
  <c r="AC1129" i="9"/>
  <c r="AC1130" i="9"/>
  <c r="AC1131" i="9"/>
  <c r="AC1132" i="9"/>
  <c r="AC1133" i="9"/>
  <c r="AC1134" i="9"/>
  <c r="AC1135" i="9"/>
  <c r="AC1136" i="9"/>
  <c r="AC1137" i="9"/>
  <c r="AC1138" i="9"/>
  <c r="AC1139" i="9"/>
  <c r="AC1140" i="9"/>
  <c r="AC1141" i="9"/>
  <c r="AC1142" i="9"/>
  <c r="AC1143" i="9"/>
  <c r="AC1144" i="9"/>
  <c r="AC1145" i="9"/>
  <c r="AC1146" i="9"/>
  <c r="AC1147" i="9"/>
  <c r="AC1148" i="9"/>
  <c r="AC1149" i="9"/>
  <c r="AC1150" i="9"/>
  <c r="AC1151" i="9"/>
  <c r="AC1152" i="9"/>
  <c r="AC1153" i="9"/>
  <c r="AC1154" i="9"/>
  <c r="AC1155" i="9"/>
  <c r="AC1156" i="9"/>
  <c r="AC1157" i="9"/>
  <c r="AC1158" i="9"/>
  <c r="AC1159" i="9"/>
  <c r="AC1160" i="9"/>
  <c r="AC1161" i="9"/>
  <c r="AC1162" i="9"/>
  <c r="AC1163" i="9"/>
  <c r="AC1164" i="9"/>
  <c r="AC1165" i="9"/>
  <c r="AC1166" i="9"/>
  <c r="AC1167" i="9"/>
  <c r="AC1168" i="9"/>
  <c r="AC1169" i="9"/>
  <c r="AC1170" i="9"/>
  <c r="AC1171" i="9"/>
  <c r="AC1172" i="9"/>
  <c r="AC1173" i="9"/>
  <c r="AC1174" i="9"/>
  <c r="AC1175" i="9"/>
  <c r="AC1176" i="9"/>
  <c r="AC1177" i="9"/>
  <c r="AC1178" i="9"/>
  <c r="AC1179" i="9"/>
  <c r="AC1180" i="9"/>
  <c r="AC1181" i="9"/>
  <c r="AC1182" i="9"/>
  <c r="AC1183" i="9"/>
  <c r="AC1184" i="9"/>
  <c r="AC1185" i="9"/>
  <c r="AC1186" i="9"/>
  <c r="AC1187" i="9"/>
  <c r="AC1188" i="9"/>
  <c r="AC1189" i="9"/>
  <c r="AC1190" i="9"/>
  <c r="AC1191" i="9"/>
  <c r="AC1192" i="9"/>
  <c r="AC1193" i="9"/>
  <c r="AC1194" i="9"/>
  <c r="AC1195" i="9"/>
  <c r="AC1196" i="9"/>
  <c r="AC1197" i="9"/>
  <c r="AC1198" i="9"/>
  <c r="AC1199" i="9"/>
  <c r="AC1200" i="9"/>
  <c r="AC1201" i="9"/>
  <c r="AC1202" i="9"/>
  <c r="AC1203" i="9"/>
  <c r="AC1204" i="9"/>
  <c r="AC1205" i="9"/>
  <c r="AC1206" i="9"/>
  <c r="AC1207" i="9"/>
  <c r="AC1208" i="9"/>
  <c r="AC1209" i="9"/>
  <c r="AC1210" i="9"/>
  <c r="AC1211" i="9"/>
  <c r="AC1212" i="9"/>
  <c r="AC1213" i="9"/>
  <c r="AC1214" i="9"/>
  <c r="AC1215" i="9"/>
  <c r="AC1216" i="9"/>
  <c r="AC1217" i="9"/>
  <c r="AC1218" i="9"/>
  <c r="AC1219" i="9"/>
  <c r="AC1220" i="9"/>
  <c r="AC1221" i="9"/>
  <c r="AC1222" i="9"/>
  <c r="AC1223" i="9"/>
  <c r="AC1224" i="9"/>
  <c r="AC1225" i="9"/>
  <c r="AC1226" i="9"/>
  <c r="AC1227" i="9"/>
  <c r="AC1228" i="9"/>
  <c r="AC1229" i="9"/>
  <c r="AC1230" i="9"/>
  <c r="AC1231" i="9"/>
  <c r="AC1232" i="9"/>
  <c r="AC1233" i="9"/>
  <c r="AC1234" i="9"/>
  <c r="AC1235" i="9"/>
  <c r="AC1236" i="9"/>
  <c r="AC1237" i="9"/>
  <c r="AC5" i="9"/>
  <c r="AC1238" i="9"/>
  <c r="AC1239" i="9"/>
  <c r="AC1240" i="9"/>
  <c r="AC1241" i="9"/>
  <c r="AC1242" i="9"/>
  <c r="AC1243" i="9"/>
  <c r="AC1244" i="9"/>
  <c r="AC1245" i="9"/>
  <c r="AC1246" i="9"/>
  <c r="AC1247" i="9"/>
  <c r="AC1248" i="9"/>
  <c r="AC1249" i="9"/>
  <c r="AC1250" i="9"/>
  <c r="AC1251" i="9"/>
  <c r="AC1252" i="9"/>
  <c r="AC1253" i="9"/>
  <c r="AC1254" i="9"/>
  <c r="AC1255" i="9"/>
  <c r="AC1256" i="9"/>
  <c r="AC1257" i="9"/>
  <c r="AC1258" i="9"/>
  <c r="AC1259" i="9"/>
  <c r="AC1260" i="9"/>
  <c r="AC1261" i="9"/>
  <c r="AC1262" i="9"/>
  <c r="AC1263" i="9"/>
  <c r="AC1264" i="9"/>
  <c r="AC1265" i="9"/>
  <c r="AC1266" i="9"/>
  <c r="AC1267" i="9"/>
  <c r="AC1268" i="9"/>
  <c r="AC1269" i="9"/>
  <c r="AC1270" i="9"/>
  <c r="AC1271" i="9"/>
  <c r="AC1272" i="9"/>
  <c r="AC1273" i="9"/>
  <c r="AC1274" i="9"/>
  <c r="AC1275" i="9"/>
  <c r="AC1276" i="9"/>
  <c r="AC1277" i="9"/>
  <c r="AC1278" i="9"/>
  <c r="AC1279" i="9"/>
  <c r="AC1280" i="9"/>
  <c r="AC1281" i="9"/>
  <c r="AC1282" i="9"/>
  <c r="AC1283" i="9"/>
  <c r="AC1284" i="9"/>
  <c r="AC1285" i="9"/>
  <c r="AC1286" i="9"/>
  <c r="AC1287" i="9"/>
  <c r="AC1288" i="9"/>
  <c r="AC1289" i="9"/>
  <c r="AC1290" i="9"/>
  <c r="AC1291" i="9"/>
  <c r="AC1292" i="9"/>
  <c r="AC1293" i="9"/>
  <c r="AC1294" i="9"/>
  <c r="AC1295" i="9"/>
  <c r="AC1296" i="9"/>
  <c r="AC1297" i="9"/>
  <c r="AC1298" i="9"/>
  <c r="AC1299" i="9"/>
  <c r="AC1300" i="9"/>
  <c r="AC1301" i="9"/>
  <c r="AC1302" i="9"/>
  <c r="AC1303" i="9"/>
  <c r="AC1304" i="9"/>
  <c r="AC1305" i="9"/>
  <c r="AC1306" i="9"/>
  <c r="AC1307" i="9"/>
  <c r="AC1308" i="9"/>
  <c r="AC1309" i="9"/>
  <c r="AC1310" i="9"/>
  <c r="AC1311" i="9"/>
  <c r="AC1312" i="9"/>
  <c r="AC1313" i="9"/>
  <c r="AC1314" i="9"/>
  <c r="AC1315" i="9"/>
  <c r="AC1316" i="9"/>
  <c r="AC1317" i="9"/>
  <c r="AC1318" i="9"/>
  <c r="AC1319" i="9"/>
  <c r="AC1320" i="9"/>
  <c r="AC1321" i="9"/>
  <c r="AC1322" i="9"/>
  <c r="AC1323" i="9"/>
  <c r="AC1324" i="9"/>
  <c r="AC1325" i="9"/>
  <c r="AC1326" i="9"/>
  <c r="AC1327" i="9"/>
  <c r="AC1328" i="9"/>
  <c r="AC1329" i="9"/>
  <c r="AC1330" i="9"/>
  <c r="AC1331" i="9"/>
  <c r="AC1332" i="9"/>
  <c r="AC1333" i="9"/>
  <c r="AC1334" i="9"/>
  <c r="AC1335" i="9"/>
  <c r="AC1336" i="9"/>
  <c r="AC1337" i="9"/>
  <c r="AC1338" i="9"/>
  <c r="AC1339" i="9"/>
  <c r="AC1340" i="9"/>
  <c r="AC1341" i="9"/>
  <c r="AC1342" i="9"/>
  <c r="AC1343" i="9"/>
  <c r="AC1344" i="9"/>
  <c r="AC1345" i="9"/>
  <c r="AC1346" i="9"/>
  <c r="AC1347" i="9"/>
  <c r="AC1348" i="9"/>
  <c r="AC1349" i="9"/>
  <c r="AC1350" i="9"/>
  <c r="AC1351" i="9"/>
  <c r="AC1352" i="9"/>
  <c r="AC1353" i="9"/>
  <c r="AC1354" i="9"/>
  <c r="AC1355" i="9"/>
  <c r="AC1356" i="9"/>
  <c r="AC1357" i="9"/>
  <c r="AC1358" i="9"/>
  <c r="AC1359" i="9"/>
  <c r="AC1360" i="9"/>
  <c r="AC1361" i="9"/>
  <c r="AC1362" i="9"/>
  <c r="AC1363" i="9"/>
  <c r="AC1364" i="9"/>
  <c r="AC1365" i="9"/>
  <c r="AC1366" i="9"/>
  <c r="AC1367" i="9"/>
  <c r="AC1368" i="9"/>
  <c r="AC1369" i="9"/>
  <c r="AC1370" i="9"/>
  <c r="AC1371" i="9"/>
  <c r="AC1372" i="9"/>
  <c r="AC1373" i="9"/>
  <c r="AC1374" i="9"/>
  <c r="AC1375" i="9"/>
  <c r="AC1376" i="9"/>
  <c r="AC1377" i="9"/>
  <c r="AC1378" i="9"/>
  <c r="AC1379" i="9"/>
  <c r="AC1380" i="9"/>
  <c r="AC1381" i="9"/>
  <c r="AC1382" i="9"/>
  <c r="AC1383" i="9"/>
  <c r="AC1384" i="9"/>
  <c r="AC1385" i="9"/>
  <c r="AC1386" i="9"/>
  <c r="AC1387" i="9"/>
  <c r="AC1388" i="9"/>
  <c r="AC1389" i="9"/>
  <c r="AC1390" i="9"/>
  <c r="AC1391" i="9"/>
  <c r="AC1392" i="9"/>
  <c r="AC1393" i="9"/>
  <c r="AC1394" i="9"/>
  <c r="AC1395" i="9"/>
  <c r="AC1396" i="9"/>
  <c r="AC1397" i="9"/>
  <c r="AC1398" i="9"/>
  <c r="AC1399" i="9"/>
  <c r="AC1400" i="9"/>
  <c r="AC1401" i="9"/>
  <c r="AC1402" i="9"/>
  <c r="AC1403" i="9"/>
  <c r="AC1404" i="9"/>
  <c r="AC1405" i="9"/>
  <c r="AC1406" i="9"/>
  <c r="AC1407" i="9"/>
  <c r="AC1408" i="9"/>
  <c r="AC1409" i="9"/>
  <c r="AC1410" i="9"/>
  <c r="AC1411" i="9"/>
  <c r="AC1412" i="9"/>
  <c r="AC1413" i="9"/>
  <c r="AC1414" i="9"/>
  <c r="AC1415" i="9"/>
  <c r="AC1416" i="9"/>
  <c r="AC1417" i="9"/>
  <c r="AC1418" i="9"/>
  <c r="AC1419" i="9"/>
  <c r="AC1420" i="9"/>
  <c r="AC1421" i="9"/>
  <c r="AC1422" i="9"/>
  <c r="AC1423" i="9"/>
  <c r="AC1424" i="9"/>
  <c r="AC1425" i="9"/>
  <c r="AC1426" i="9"/>
  <c r="AC1427" i="9"/>
  <c r="AC1428" i="9"/>
  <c r="AC1429" i="9"/>
  <c r="AC1430" i="9"/>
  <c r="AC1431" i="9"/>
  <c r="AC1432" i="9"/>
  <c r="AC1433" i="9"/>
  <c r="AC1434" i="9"/>
  <c r="AC1435" i="9"/>
  <c r="AC1436" i="9"/>
  <c r="AC1437" i="9"/>
  <c r="AC1438" i="9"/>
  <c r="AC1439" i="9"/>
  <c r="AC1440" i="9"/>
  <c r="AD39" i="9"/>
  <c r="AD40" i="9"/>
  <c r="AD41" i="9"/>
  <c r="AD42" i="9"/>
  <c r="AD43" i="9"/>
  <c r="AD2" i="9"/>
  <c r="AD44" i="9"/>
  <c r="AD45" i="9"/>
  <c r="AD46" i="9"/>
  <c r="AD47" i="9"/>
  <c r="AD3" i="9"/>
  <c r="AD48" i="9"/>
  <c r="AD49" i="9"/>
  <c r="AD50" i="9"/>
  <c r="AD4" i="9"/>
  <c r="AD51" i="9"/>
  <c r="AD52" i="9"/>
  <c r="AD53" i="9"/>
  <c r="AD54" i="9"/>
  <c r="AD55" i="9"/>
  <c r="AD56" i="9"/>
  <c r="AD57" i="9"/>
  <c r="AD58" i="9"/>
  <c r="AD6" i="9"/>
  <c r="AD59" i="9"/>
  <c r="AD60" i="9"/>
  <c r="AD61" i="9"/>
  <c r="AD62" i="9"/>
  <c r="AD63" i="9"/>
  <c r="AD64" i="9"/>
  <c r="AD65" i="9"/>
  <c r="AD7" i="9"/>
  <c r="AD66" i="9"/>
  <c r="AD67" i="9"/>
  <c r="AD68" i="9"/>
  <c r="AD69" i="9"/>
  <c r="AD70" i="9"/>
  <c r="AD71" i="9"/>
  <c r="AD72" i="9"/>
  <c r="AD73" i="9"/>
  <c r="AD74" i="9"/>
  <c r="AD9" i="9"/>
  <c r="AD75" i="9"/>
  <c r="AD76" i="9"/>
  <c r="AD77" i="9"/>
  <c r="AD78" i="9"/>
  <c r="AD79" i="9"/>
  <c r="AD10" i="9"/>
  <c r="AD80" i="9"/>
  <c r="AD81" i="9"/>
  <c r="AD82" i="9"/>
  <c r="AD83" i="9"/>
  <c r="AD84" i="9"/>
  <c r="AD85" i="9"/>
  <c r="AD86" i="9"/>
  <c r="AD87" i="9"/>
  <c r="AD88" i="9"/>
  <c r="AD89" i="9"/>
  <c r="AD90" i="9"/>
  <c r="AD91" i="9"/>
  <c r="AD92" i="9"/>
  <c r="AD93" i="9"/>
  <c r="AD94" i="9"/>
  <c r="AD95" i="9"/>
  <c r="AD96" i="9"/>
  <c r="AD97" i="9"/>
  <c r="AD98" i="9"/>
  <c r="AD99" i="9"/>
  <c r="AD100" i="9"/>
  <c r="AD101" i="9"/>
  <c r="AD102" i="9"/>
  <c r="AD103" i="9"/>
  <c r="AD104" i="9"/>
  <c r="AD105" i="9"/>
  <c r="AD106" i="9"/>
  <c r="AD107" i="9"/>
  <c r="AD108" i="9"/>
  <c r="AD109" i="9"/>
  <c r="AD110" i="9"/>
  <c r="AD111" i="9"/>
  <c r="AD112" i="9"/>
  <c r="AD113" i="9"/>
  <c r="AD114" i="9"/>
  <c r="AD115" i="9"/>
  <c r="AD116" i="9"/>
  <c r="AD117" i="9"/>
  <c r="AD118" i="9"/>
  <c r="AD119" i="9"/>
  <c r="AD120" i="9"/>
  <c r="AD121" i="9"/>
  <c r="AD122" i="9"/>
  <c r="AD123" i="9"/>
  <c r="AD124" i="9"/>
  <c r="AD125" i="9"/>
  <c r="AD126" i="9"/>
  <c r="AD127" i="9"/>
  <c r="AD128" i="9"/>
  <c r="AD129" i="9"/>
  <c r="AD130" i="9"/>
  <c r="AD131" i="9"/>
  <c r="AD132" i="9"/>
  <c r="AD133" i="9"/>
  <c r="AD134" i="9"/>
  <c r="AD135" i="9"/>
  <c r="AD136" i="9"/>
  <c r="AD137" i="9"/>
  <c r="AD138" i="9"/>
  <c r="AD139" i="9"/>
  <c r="AD140" i="9"/>
  <c r="AD141" i="9"/>
  <c r="AD142" i="9"/>
  <c r="AD143" i="9"/>
  <c r="AD144" i="9"/>
  <c r="AD145" i="9"/>
  <c r="AD146" i="9"/>
  <c r="AD147" i="9"/>
  <c r="AD148" i="9"/>
  <c r="AD149" i="9"/>
  <c r="AD150" i="9"/>
  <c r="AD151" i="9"/>
  <c r="AD152" i="9"/>
  <c r="AD153" i="9"/>
  <c r="AD154" i="9"/>
  <c r="AD155" i="9"/>
  <c r="AD156" i="9"/>
  <c r="AD157" i="9"/>
  <c r="AD158" i="9"/>
  <c r="AD159" i="9"/>
  <c r="AD160" i="9"/>
  <c r="AD161" i="9"/>
  <c r="AD162" i="9"/>
  <c r="AD163" i="9"/>
  <c r="AD164" i="9"/>
  <c r="AD165" i="9"/>
  <c r="AD166" i="9"/>
  <c r="AD167" i="9"/>
  <c r="AD168" i="9"/>
  <c r="AD169" i="9"/>
  <c r="AD170" i="9"/>
  <c r="AD171" i="9"/>
  <c r="AD172" i="9"/>
  <c r="AD173" i="9"/>
  <c r="AD174" i="9"/>
  <c r="AD175" i="9"/>
  <c r="AD176" i="9"/>
  <c r="AD177" i="9"/>
  <c r="AD178" i="9"/>
  <c r="AD179" i="9"/>
  <c r="AD180" i="9"/>
  <c r="AD181" i="9"/>
  <c r="AD182" i="9"/>
  <c r="AD183" i="9"/>
  <c r="AD184" i="9"/>
  <c r="AD185" i="9"/>
  <c r="AD186" i="9"/>
  <c r="AD187" i="9"/>
  <c r="AD188" i="9"/>
  <c r="AD189" i="9"/>
  <c r="AD190" i="9"/>
  <c r="AD191" i="9"/>
  <c r="AD192" i="9"/>
  <c r="AD193" i="9"/>
  <c r="AD194" i="9"/>
  <c r="AD195" i="9"/>
  <c r="AD196" i="9"/>
  <c r="AD197" i="9"/>
  <c r="AD198" i="9"/>
  <c r="AD199" i="9"/>
  <c r="AD200" i="9"/>
  <c r="AD201" i="9"/>
  <c r="AD202" i="9"/>
  <c r="AD17" i="9"/>
  <c r="AD203" i="9"/>
  <c r="AD204" i="9"/>
  <c r="AD11" i="9"/>
  <c r="AD205" i="9"/>
  <c r="AD206" i="9"/>
  <c r="AD207" i="9"/>
  <c r="AD12" i="9"/>
  <c r="AD208" i="9"/>
  <c r="AD209" i="9"/>
  <c r="AD13" i="9"/>
  <c r="AD210" i="9"/>
  <c r="AD211" i="9"/>
  <c r="AD212" i="9"/>
  <c r="AD213" i="9"/>
  <c r="AD214" i="9"/>
  <c r="AD215" i="9"/>
  <c r="AD216" i="9"/>
  <c r="AD217" i="9"/>
  <c r="AD218" i="9"/>
  <c r="AD219" i="9"/>
  <c r="AD220" i="9"/>
  <c r="AD221" i="9"/>
  <c r="AD222" i="9"/>
  <c r="AD223" i="9"/>
  <c r="AD224" i="9"/>
  <c r="AD225" i="9"/>
  <c r="AD226" i="9"/>
  <c r="AD227" i="9"/>
  <c r="AD228" i="9"/>
  <c r="AD229" i="9"/>
  <c r="AD230" i="9"/>
  <c r="AD231" i="9"/>
  <c r="AD232" i="9"/>
  <c r="AD233" i="9"/>
  <c r="AD234" i="9"/>
  <c r="AD14" i="9"/>
  <c r="AD15" i="9"/>
  <c r="AD235" i="9"/>
  <c r="AD236" i="9"/>
  <c r="AD237" i="9"/>
  <c r="AD238" i="9"/>
  <c r="AD239" i="9"/>
  <c r="AD240" i="9"/>
  <c r="AD241" i="9"/>
  <c r="AD242" i="9"/>
  <c r="AD243" i="9"/>
  <c r="AD244" i="9"/>
  <c r="AD245" i="9"/>
  <c r="AD246" i="9"/>
  <c r="AD16" i="9"/>
  <c r="AD247" i="9"/>
  <c r="AD248" i="9"/>
  <c r="AD18" i="9"/>
  <c r="AD249" i="9"/>
  <c r="AD250" i="9"/>
  <c r="AD251" i="9"/>
  <c r="AD252" i="9"/>
  <c r="AD253" i="9"/>
  <c r="AD254" i="9"/>
  <c r="AD255" i="9"/>
  <c r="AD256" i="9"/>
  <c r="AD257" i="9"/>
  <c r="AD19" i="9"/>
  <c r="AD258" i="9"/>
  <c r="AD259" i="9"/>
  <c r="AD260" i="9"/>
  <c r="AD261" i="9"/>
  <c r="AD262" i="9"/>
  <c r="AD263" i="9"/>
  <c r="AD264" i="9"/>
  <c r="AD265" i="9"/>
  <c r="AD266" i="9"/>
  <c r="AD267" i="9"/>
  <c r="AD268" i="9"/>
  <c r="AD269" i="9"/>
  <c r="AD270" i="9"/>
  <c r="AD271" i="9"/>
  <c r="AD272" i="9"/>
  <c r="AD273" i="9"/>
  <c r="AD274" i="9"/>
  <c r="AD275" i="9"/>
  <c r="AD276" i="9"/>
  <c r="AD277" i="9"/>
  <c r="AD278" i="9"/>
  <c r="AD279" i="9"/>
  <c r="AD280" i="9"/>
  <c r="AD20" i="9"/>
  <c r="AD281" i="9"/>
  <c r="AD282" i="9"/>
  <c r="AD283" i="9"/>
  <c r="AD284" i="9"/>
  <c r="AD285" i="9"/>
  <c r="AD21" i="9"/>
  <c r="AD286" i="9"/>
  <c r="AD287" i="9"/>
  <c r="AD288" i="9"/>
  <c r="AD289" i="9"/>
  <c r="AD290" i="9"/>
  <c r="AD291" i="9"/>
  <c r="AD292" i="9"/>
  <c r="AD293" i="9"/>
  <c r="AD294" i="9"/>
  <c r="AD295" i="9"/>
  <c r="AD296" i="9"/>
  <c r="AD297" i="9"/>
  <c r="AD22" i="9"/>
  <c r="AD298" i="9"/>
  <c r="AD299" i="9"/>
  <c r="AD300" i="9"/>
  <c r="AD301" i="9"/>
  <c r="AD302" i="9"/>
  <c r="AD303" i="9"/>
  <c r="AD304" i="9"/>
  <c r="AD305" i="9"/>
  <c r="AD306" i="9"/>
  <c r="AD307" i="9"/>
  <c r="AD23" i="9"/>
  <c r="AD308" i="9"/>
  <c r="AD309" i="9"/>
  <c r="AD310" i="9"/>
  <c r="AD311" i="9"/>
  <c r="AD312" i="9"/>
  <c r="AD24" i="9"/>
  <c r="AD313" i="9"/>
  <c r="AD314" i="9"/>
  <c r="AD315" i="9"/>
  <c r="AD316" i="9"/>
  <c r="AD317" i="9"/>
  <c r="AD318" i="9"/>
  <c r="AD25" i="9"/>
  <c r="AD319" i="9"/>
  <c r="AD320" i="9"/>
  <c r="AD321" i="9"/>
  <c r="AD322" i="9"/>
  <c r="AD323" i="9"/>
  <c r="AD324" i="9"/>
  <c r="AD325" i="9"/>
  <c r="AD326" i="9"/>
  <c r="AD327" i="9"/>
  <c r="AD328" i="9"/>
  <c r="AD329" i="9"/>
  <c r="AD330" i="9"/>
  <c r="AD331" i="9"/>
  <c r="AD332" i="9"/>
  <c r="AD333" i="9"/>
  <c r="AD334" i="9"/>
  <c r="AD335" i="9"/>
  <c r="AD336" i="9"/>
  <c r="AD337" i="9"/>
  <c r="AD338" i="9"/>
  <c r="AD339" i="9"/>
  <c r="AD340" i="9"/>
  <c r="AD341" i="9"/>
  <c r="AD342" i="9"/>
  <c r="AD343" i="9"/>
  <c r="AD344" i="9"/>
  <c r="AD345" i="9"/>
  <c r="AD346" i="9"/>
  <c r="AD347" i="9"/>
  <c r="AD26" i="9"/>
  <c r="AD348" i="9"/>
  <c r="AD349" i="9"/>
  <c r="AD350" i="9"/>
  <c r="AD351" i="9"/>
  <c r="AD352" i="9"/>
  <c r="AD353" i="9"/>
  <c r="AD354" i="9"/>
  <c r="AD27" i="9"/>
  <c r="AD355" i="9"/>
  <c r="AD356" i="9"/>
  <c r="AD357" i="9"/>
  <c r="AD358" i="9"/>
  <c r="AD359" i="9"/>
  <c r="AD360" i="9"/>
  <c r="AD361" i="9"/>
  <c r="AD362" i="9"/>
  <c r="AD363" i="9"/>
  <c r="AD364" i="9"/>
  <c r="AD365" i="9"/>
  <c r="AD366" i="9"/>
  <c r="AD367" i="9"/>
  <c r="AD368" i="9"/>
  <c r="AD369" i="9"/>
  <c r="AD370" i="9"/>
  <c r="AD371" i="9"/>
  <c r="AD372" i="9"/>
  <c r="AD373" i="9"/>
  <c r="AD28" i="9"/>
  <c r="AD374" i="9"/>
  <c r="AD375" i="9"/>
  <c r="AD29" i="9"/>
  <c r="AD376" i="9"/>
  <c r="AD377" i="9"/>
  <c r="AD378" i="9"/>
  <c r="AD379" i="9"/>
  <c r="AD380" i="9"/>
  <c r="AD381" i="9"/>
  <c r="AD382" i="9"/>
  <c r="AD383" i="9"/>
  <c r="AD384" i="9"/>
  <c r="AD385" i="9"/>
  <c r="AD386" i="9"/>
  <c r="AD387" i="9"/>
  <c r="AD388" i="9"/>
  <c r="AD389" i="9"/>
  <c r="AD390" i="9"/>
  <c r="AD391" i="9"/>
  <c r="AD392" i="9"/>
  <c r="AD393" i="9"/>
  <c r="AD394" i="9"/>
  <c r="AD395" i="9"/>
  <c r="AD30" i="9"/>
  <c r="AD396" i="9"/>
  <c r="AD397" i="9"/>
  <c r="AD398" i="9"/>
  <c r="AD399" i="9"/>
  <c r="AD400" i="9"/>
  <c r="AD31" i="9"/>
  <c r="AD401" i="9"/>
  <c r="AD402" i="9"/>
  <c r="AD403" i="9"/>
  <c r="AD404" i="9"/>
  <c r="AD405" i="9"/>
  <c r="AD406" i="9"/>
  <c r="AD407" i="9"/>
  <c r="AD408" i="9"/>
  <c r="AD409" i="9"/>
  <c r="AD410" i="9"/>
  <c r="AD411" i="9"/>
  <c r="AD412" i="9"/>
  <c r="AD413" i="9"/>
  <c r="AD414" i="9"/>
  <c r="AD415" i="9"/>
  <c r="AD416" i="9"/>
  <c r="AD417" i="9"/>
  <c r="AD418" i="9"/>
  <c r="AD419" i="9"/>
  <c r="AD420" i="9"/>
  <c r="AD421" i="9"/>
  <c r="AD422" i="9"/>
  <c r="AD423" i="9"/>
  <c r="AD424" i="9"/>
  <c r="AD425" i="9"/>
  <c r="AD426" i="9"/>
  <c r="AD427" i="9"/>
  <c r="AD428" i="9"/>
  <c r="AD429" i="9"/>
  <c r="AD430" i="9"/>
  <c r="AD431" i="9"/>
  <c r="AD432" i="9"/>
  <c r="AD433" i="9"/>
  <c r="AD434" i="9"/>
  <c r="AD435" i="9"/>
  <c r="AD436" i="9"/>
  <c r="AD437" i="9"/>
  <c r="AD438" i="9"/>
  <c r="AD439" i="9"/>
  <c r="AD440" i="9"/>
  <c r="AD441" i="9"/>
  <c r="AD442" i="9"/>
  <c r="AD443" i="9"/>
  <c r="AD444" i="9"/>
  <c r="AD445" i="9"/>
  <c r="AD446" i="9"/>
  <c r="AD447" i="9"/>
  <c r="AD448" i="9"/>
  <c r="AD449" i="9"/>
  <c r="AD450" i="9"/>
  <c r="AD451" i="9"/>
  <c r="AD452" i="9"/>
  <c r="AD453" i="9"/>
  <c r="AD454" i="9"/>
  <c r="AD455" i="9"/>
  <c r="AD456" i="9"/>
  <c r="AD457" i="9"/>
  <c r="AD458" i="9"/>
  <c r="AD459" i="9"/>
  <c r="AD460" i="9"/>
  <c r="AD461" i="9"/>
  <c r="AD462" i="9"/>
  <c r="AD463" i="9"/>
  <c r="AD464" i="9"/>
  <c r="AD465" i="9"/>
  <c r="AD466" i="9"/>
  <c r="AD467" i="9"/>
  <c r="AD468" i="9"/>
  <c r="AD469" i="9"/>
  <c r="AD470" i="9"/>
  <c r="AD471" i="9"/>
  <c r="AD472" i="9"/>
  <c r="AD473" i="9"/>
  <c r="AD474" i="9"/>
  <c r="AD475" i="9"/>
  <c r="AD476" i="9"/>
  <c r="AD477" i="9"/>
  <c r="AD478" i="9"/>
  <c r="AD479" i="9"/>
  <c r="AD480" i="9"/>
  <c r="AD481" i="9"/>
  <c r="AD482" i="9"/>
  <c r="AD483" i="9"/>
  <c r="AD484" i="9"/>
  <c r="AD485" i="9"/>
  <c r="AD486" i="9"/>
  <c r="AD487" i="9"/>
  <c r="AD488" i="9"/>
  <c r="AD489" i="9"/>
  <c r="AD490" i="9"/>
  <c r="AD491" i="9"/>
  <c r="AD492" i="9"/>
  <c r="AD493" i="9"/>
  <c r="AD494" i="9"/>
  <c r="AD495" i="9"/>
  <c r="AD496" i="9"/>
  <c r="AD497" i="9"/>
  <c r="AD498" i="9"/>
  <c r="AD499" i="9"/>
  <c r="AD500" i="9"/>
  <c r="AD501" i="9"/>
  <c r="AD502" i="9"/>
  <c r="AD503" i="9"/>
  <c r="AD504" i="9"/>
  <c r="AD505" i="9"/>
  <c r="AD506" i="9"/>
  <c r="AD507" i="9"/>
  <c r="AD508" i="9"/>
  <c r="AD509" i="9"/>
  <c r="AD510" i="9"/>
  <c r="AD511" i="9"/>
  <c r="AD512" i="9"/>
  <c r="AD513" i="9"/>
  <c r="AD514" i="9"/>
  <c r="AD515" i="9"/>
  <c r="AD516" i="9"/>
  <c r="AD517" i="9"/>
  <c r="AD518" i="9"/>
  <c r="AD519" i="9"/>
  <c r="AD520" i="9"/>
  <c r="AD521" i="9"/>
  <c r="AD522" i="9"/>
  <c r="AD523" i="9"/>
  <c r="AD524" i="9"/>
  <c r="AD525" i="9"/>
  <c r="AD526" i="9"/>
  <c r="AD527" i="9"/>
  <c r="AD528" i="9"/>
  <c r="AD529" i="9"/>
  <c r="AD530" i="9"/>
  <c r="AD531" i="9"/>
  <c r="AD532" i="9"/>
  <c r="AD533" i="9"/>
  <c r="AD534" i="9"/>
  <c r="AD535" i="9"/>
  <c r="AD536" i="9"/>
  <c r="AD537" i="9"/>
  <c r="AD538" i="9"/>
  <c r="AD539" i="9"/>
  <c r="AD540" i="9"/>
  <c r="AD541" i="9"/>
  <c r="AD542" i="9"/>
  <c r="AD543" i="9"/>
  <c r="AD544" i="9"/>
  <c r="AD545" i="9"/>
  <c r="AD546" i="9"/>
  <c r="AD547" i="9"/>
  <c r="AD548" i="9"/>
  <c r="AD549" i="9"/>
  <c r="AD550" i="9"/>
  <c r="AD551" i="9"/>
  <c r="AD552" i="9"/>
  <c r="AD553" i="9"/>
  <c r="AD554" i="9"/>
  <c r="AD555" i="9"/>
  <c r="AD556" i="9"/>
  <c r="AD557" i="9"/>
  <c r="AD558" i="9"/>
  <c r="AD559" i="9"/>
  <c r="AD560" i="9"/>
  <c r="AD561" i="9"/>
  <c r="AD562" i="9"/>
  <c r="AD563" i="9"/>
  <c r="AD564" i="9"/>
  <c r="AD565" i="9"/>
  <c r="AD566" i="9"/>
  <c r="AD567" i="9"/>
  <c r="AD568" i="9"/>
  <c r="AD569" i="9"/>
  <c r="AD570" i="9"/>
  <c r="AD571" i="9"/>
  <c r="AD572" i="9"/>
  <c r="AD573" i="9"/>
  <c r="AD574" i="9"/>
  <c r="AD575" i="9"/>
  <c r="AD576" i="9"/>
  <c r="AD577" i="9"/>
  <c r="AD578" i="9"/>
  <c r="AD579" i="9"/>
  <c r="AD580" i="9"/>
  <c r="AD581" i="9"/>
  <c r="AD582" i="9"/>
  <c r="AD583" i="9"/>
  <c r="AD584" i="9"/>
  <c r="AD585" i="9"/>
  <c r="AD586" i="9"/>
  <c r="AD587" i="9"/>
  <c r="AD588" i="9"/>
  <c r="AD589" i="9"/>
  <c r="AD590" i="9"/>
  <c r="AD591" i="9"/>
  <c r="AD592" i="9"/>
  <c r="AD593" i="9"/>
  <c r="AD594" i="9"/>
  <c r="AD595" i="9"/>
  <c r="AD596" i="9"/>
  <c r="AD597" i="9"/>
  <c r="AD598" i="9"/>
  <c r="AD599" i="9"/>
  <c r="AD600" i="9"/>
  <c r="AD601" i="9"/>
  <c r="AD602" i="9"/>
  <c r="AD603" i="9"/>
  <c r="AD604" i="9"/>
  <c r="AD605" i="9"/>
  <c r="AD606" i="9"/>
  <c r="AD607" i="9"/>
  <c r="AD608" i="9"/>
  <c r="AD609" i="9"/>
  <c r="AD610" i="9"/>
  <c r="AD611" i="9"/>
  <c r="AD612" i="9"/>
  <c r="AD613" i="9"/>
  <c r="AD614" i="9"/>
  <c r="AD615" i="9"/>
  <c r="AD616" i="9"/>
  <c r="AD617" i="9"/>
  <c r="AD618" i="9"/>
  <c r="AD619" i="9"/>
  <c r="AD620" i="9"/>
  <c r="AD621" i="9"/>
  <c r="AD622" i="9"/>
  <c r="AD623" i="9"/>
  <c r="AD624" i="9"/>
  <c r="AD625" i="9"/>
  <c r="AD626" i="9"/>
  <c r="AD627" i="9"/>
  <c r="AD628" i="9"/>
  <c r="AD629" i="9"/>
  <c r="AD630" i="9"/>
  <c r="AD631" i="9"/>
  <c r="AD632" i="9"/>
  <c r="AD8" i="9"/>
  <c r="AD633" i="9"/>
  <c r="AD634" i="9"/>
  <c r="AD635" i="9"/>
  <c r="AD636" i="9"/>
  <c r="AD637" i="9"/>
  <c r="AD638" i="9"/>
  <c r="AD639" i="9"/>
  <c r="AD640" i="9"/>
  <c r="AD641" i="9"/>
  <c r="AD642" i="9"/>
  <c r="AD643" i="9"/>
  <c r="AD644" i="9"/>
  <c r="AD645" i="9"/>
  <c r="AD646" i="9"/>
  <c r="AD647" i="9"/>
  <c r="AD648" i="9"/>
  <c r="AD649" i="9"/>
  <c r="AD650" i="9"/>
  <c r="AD651" i="9"/>
  <c r="AD652" i="9"/>
  <c r="AD653" i="9"/>
  <c r="AD654" i="9"/>
  <c r="AD655" i="9"/>
  <c r="AD656" i="9"/>
  <c r="AD657" i="9"/>
  <c r="AD658" i="9"/>
  <c r="AD659" i="9"/>
  <c r="AD660" i="9"/>
  <c r="AD661" i="9"/>
  <c r="AD662" i="9"/>
  <c r="AD663" i="9"/>
  <c r="AD664" i="9"/>
  <c r="AD665" i="9"/>
  <c r="AD666" i="9"/>
  <c r="AD667" i="9"/>
  <c r="AD668" i="9"/>
  <c r="AD669" i="9"/>
  <c r="AD670" i="9"/>
  <c r="AD671" i="9"/>
  <c r="AD672" i="9"/>
  <c r="AD673" i="9"/>
  <c r="AD674" i="9"/>
  <c r="AD675" i="9"/>
  <c r="AD676" i="9"/>
  <c r="AD677" i="9"/>
  <c r="AD678" i="9"/>
  <c r="AD679" i="9"/>
  <c r="AD680" i="9"/>
  <c r="AD681" i="9"/>
  <c r="AD682" i="9"/>
  <c r="AD683" i="9"/>
  <c r="AD684" i="9"/>
  <c r="AD685" i="9"/>
  <c r="AD686" i="9"/>
  <c r="AD687" i="9"/>
  <c r="AD688" i="9"/>
  <c r="AD689" i="9"/>
  <c r="AD690" i="9"/>
  <c r="AD691" i="9"/>
  <c r="AD692" i="9"/>
  <c r="AD693" i="9"/>
  <c r="AD694" i="9"/>
  <c r="AD695" i="9"/>
  <c r="AD696" i="9"/>
  <c r="AD697" i="9"/>
  <c r="AD698" i="9"/>
  <c r="AD699" i="9"/>
  <c r="AD700" i="9"/>
  <c r="AD701" i="9"/>
  <c r="AD702" i="9"/>
  <c r="AD703" i="9"/>
  <c r="AD704" i="9"/>
  <c r="AD705" i="9"/>
  <c r="AD706" i="9"/>
  <c r="AD707" i="9"/>
  <c r="AD708" i="9"/>
  <c r="AD709" i="9"/>
  <c r="AD710" i="9"/>
  <c r="AD711" i="9"/>
  <c r="AD712" i="9"/>
  <c r="AD713" i="9"/>
  <c r="AD714" i="9"/>
  <c r="AD715" i="9"/>
  <c r="AD716" i="9"/>
  <c r="AD717" i="9"/>
  <c r="AD718" i="9"/>
  <c r="AD719" i="9"/>
  <c r="AD720" i="9"/>
  <c r="AD721" i="9"/>
  <c r="AD722" i="9"/>
  <c r="AD723" i="9"/>
  <c r="AD724" i="9"/>
  <c r="AD725" i="9"/>
  <c r="AD726" i="9"/>
  <c r="AD727" i="9"/>
  <c r="AD728" i="9"/>
  <c r="AD729" i="9"/>
  <c r="AD730" i="9"/>
  <c r="AD731" i="9"/>
  <c r="AD732" i="9"/>
  <c r="AD733" i="9"/>
  <c r="AD734" i="9"/>
  <c r="AD735" i="9"/>
  <c r="AD736" i="9"/>
  <c r="AD737" i="9"/>
  <c r="AD738" i="9"/>
  <c r="AD739" i="9"/>
  <c r="AD740" i="9"/>
  <c r="AD741" i="9"/>
  <c r="AD742" i="9"/>
  <c r="AD743" i="9"/>
  <c r="AD744" i="9"/>
  <c r="AD745" i="9"/>
  <c r="AD746" i="9"/>
  <c r="AD747" i="9"/>
  <c r="AD748" i="9"/>
  <c r="AD749" i="9"/>
  <c r="AD750" i="9"/>
  <c r="AD751" i="9"/>
  <c r="AD752" i="9"/>
  <c r="AD753" i="9"/>
  <c r="AD754" i="9"/>
  <c r="AD755" i="9"/>
  <c r="AD756" i="9"/>
  <c r="AD757" i="9"/>
  <c r="AD758" i="9"/>
  <c r="AD759" i="9"/>
  <c r="AD760" i="9"/>
  <c r="AD761" i="9"/>
  <c r="AD762" i="9"/>
  <c r="AD763" i="9"/>
  <c r="AD764" i="9"/>
  <c r="AD765" i="9"/>
  <c r="AD766" i="9"/>
  <c r="AD767" i="9"/>
  <c r="AD768" i="9"/>
  <c r="AD769" i="9"/>
  <c r="AD770" i="9"/>
  <c r="AD771" i="9"/>
  <c r="AD772" i="9"/>
  <c r="AD773" i="9"/>
  <c r="AD774" i="9"/>
  <c r="AD775" i="9"/>
  <c r="AD776" i="9"/>
  <c r="AD777" i="9"/>
  <c r="AD778" i="9"/>
  <c r="AD779" i="9"/>
  <c r="AD780" i="9"/>
  <c r="AD781" i="9"/>
  <c r="AD782" i="9"/>
  <c r="AD783" i="9"/>
  <c r="AD784" i="9"/>
  <c r="AD785" i="9"/>
  <c r="AD786" i="9"/>
  <c r="AD787" i="9"/>
  <c r="AD788" i="9"/>
  <c r="AD789" i="9"/>
  <c r="AD790" i="9"/>
  <c r="AD791" i="9"/>
  <c r="AD792" i="9"/>
  <c r="AD793" i="9"/>
  <c r="AD794" i="9"/>
  <c r="AD795" i="9"/>
  <c r="AD796" i="9"/>
  <c r="AD797" i="9"/>
  <c r="AD798" i="9"/>
  <c r="AD799" i="9"/>
  <c r="AD800" i="9"/>
  <c r="AD801" i="9"/>
  <c r="AD802" i="9"/>
  <c r="AD803" i="9"/>
  <c r="AD804" i="9"/>
  <c r="AD805" i="9"/>
  <c r="AD806" i="9"/>
  <c r="AD807" i="9"/>
  <c r="AD808" i="9"/>
  <c r="AD809" i="9"/>
  <c r="AD810" i="9"/>
  <c r="AD811" i="9"/>
  <c r="AD812" i="9"/>
  <c r="AD813" i="9"/>
  <c r="AD814" i="9"/>
  <c r="AD815" i="9"/>
  <c r="AD816" i="9"/>
  <c r="AD817" i="9"/>
  <c r="AD818" i="9"/>
  <c r="AD819" i="9"/>
  <c r="AD820" i="9"/>
  <c r="AD821" i="9"/>
  <c r="AD822" i="9"/>
  <c r="AD823" i="9"/>
  <c r="AD824" i="9"/>
  <c r="AD825" i="9"/>
  <c r="AD826" i="9"/>
  <c r="AD827" i="9"/>
  <c r="AD828" i="9"/>
  <c r="AD829" i="9"/>
  <c r="AD830" i="9"/>
  <c r="AD831" i="9"/>
  <c r="AD832" i="9"/>
  <c r="AD833" i="9"/>
  <c r="AD834" i="9"/>
  <c r="AD835" i="9"/>
  <c r="AD836" i="9"/>
  <c r="AD837" i="9"/>
  <c r="AD838" i="9"/>
  <c r="AD839" i="9"/>
  <c r="AD840" i="9"/>
  <c r="AD841" i="9"/>
  <c r="AD842" i="9"/>
  <c r="AD843" i="9"/>
  <c r="AD844" i="9"/>
  <c r="AD845" i="9"/>
  <c r="AD846" i="9"/>
  <c r="AD847" i="9"/>
  <c r="AD848" i="9"/>
  <c r="AD849" i="9"/>
  <c r="AD850" i="9"/>
  <c r="AD851" i="9"/>
  <c r="AD852" i="9"/>
  <c r="AD853" i="9"/>
  <c r="AD854" i="9"/>
  <c r="AD855" i="9"/>
  <c r="AD856" i="9"/>
  <c r="AD857" i="9"/>
  <c r="AD858" i="9"/>
  <c r="AD859" i="9"/>
  <c r="AD860" i="9"/>
  <c r="AD861" i="9"/>
  <c r="AD862" i="9"/>
  <c r="AD863" i="9"/>
  <c r="AD864" i="9"/>
  <c r="AD865" i="9"/>
  <c r="AD866" i="9"/>
  <c r="AD867" i="9"/>
  <c r="AD868" i="9"/>
  <c r="AD869" i="9"/>
  <c r="AD870" i="9"/>
  <c r="AD871" i="9"/>
  <c r="AD872" i="9"/>
  <c r="AD873" i="9"/>
  <c r="AD874" i="9"/>
  <c r="AD875" i="9"/>
  <c r="AD876" i="9"/>
  <c r="AD877" i="9"/>
  <c r="AD878" i="9"/>
  <c r="AD879" i="9"/>
  <c r="AD880" i="9"/>
  <c r="AD881" i="9"/>
  <c r="AD882" i="9"/>
  <c r="AD883" i="9"/>
  <c r="AD884" i="9"/>
  <c r="AD885" i="9"/>
  <c r="AD886" i="9"/>
  <c r="AD887" i="9"/>
  <c r="AD888" i="9"/>
  <c r="AD889" i="9"/>
  <c r="AD890" i="9"/>
  <c r="AD891" i="9"/>
  <c r="AD892" i="9"/>
  <c r="AD893" i="9"/>
  <c r="AD894" i="9"/>
  <c r="AD895" i="9"/>
  <c r="AD896" i="9"/>
  <c r="AD897" i="9"/>
  <c r="AD898" i="9"/>
  <c r="AD899" i="9"/>
  <c r="AD900" i="9"/>
  <c r="AD901" i="9"/>
  <c r="AD902" i="9"/>
  <c r="AD903" i="9"/>
  <c r="AD904" i="9"/>
  <c r="AD905" i="9"/>
  <c r="AD906" i="9"/>
  <c r="AD907" i="9"/>
  <c r="AD908" i="9"/>
  <c r="AD909" i="9"/>
  <c r="AD910" i="9"/>
  <c r="AD911" i="9"/>
  <c r="AD912" i="9"/>
  <c r="AD913" i="9"/>
  <c r="AD914" i="9"/>
  <c r="AD915" i="9"/>
  <c r="AD916" i="9"/>
  <c r="AD917" i="9"/>
  <c r="AD32" i="9"/>
  <c r="AD918" i="9"/>
  <c r="AD33" i="9"/>
  <c r="AD919" i="9"/>
  <c r="AD920" i="9"/>
  <c r="AD921" i="9"/>
  <c r="AD922" i="9"/>
  <c r="AD923" i="9"/>
  <c r="AD924" i="9"/>
  <c r="AD925" i="9"/>
  <c r="AD926" i="9"/>
  <c r="AD927" i="9"/>
  <c r="AD928" i="9"/>
  <c r="AD929" i="9"/>
  <c r="AD930" i="9"/>
  <c r="AD931" i="9"/>
  <c r="AD932" i="9"/>
  <c r="AD933" i="9"/>
  <c r="AD934" i="9"/>
  <c r="AD935" i="9"/>
  <c r="AD936" i="9"/>
  <c r="AD937" i="9"/>
  <c r="AD938" i="9"/>
  <c r="AD939" i="9"/>
  <c r="AD940" i="9"/>
  <c r="AD941" i="9"/>
  <c r="AD942" i="9"/>
  <c r="AD943" i="9"/>
  <c r="AD944" i="9"/>
  <c r="AD945" i="9"/>
  <c r="AD946" i="9"/>
  <c r="AD947" i="9"/>
  <c r="AD948" i="9"/>
  <c r="AD949" i="9"/>
  <c r="AD34" i="9"/>
  <c r="AD950" i="9"/>
  <c r="AD951" i="9"/>
  <c r="AD952" i="9"/>
  <c r="AD953" i="9"/>
  <c r="AD954" i="9"/>
  <c r="AD955" i="9"/>
  <c r="AD956" i="9"/>
  <c r="AD957" i="9"/>
  <c r="AD958" i="9"/>
  <c r="AD959" i="9"/>
  <c r="AD960" i="9"/>
  <c r="AD961" i="9"/>
  <c r="AD962" i="9"/>
  <c r="AD963" i="9"/>
  <c r="AD964" i="9"/>
  <c r="AD965" i="9"/>
  <c r="AD966" i="9"/>
  <c r="AD967" i="9"/>
  <c r="AD968" i="9"/>
  <c r="AD969" i="9"/>
  <c r="AD970" i="9"/>
  <c r="AD971" i="9"/>
  <c r="AD972" i="9"/>
  <c r="AD973" i="9"/>
  <c r="AD974" i="9"/>
  <c r="AD975" i="9"/>
  <c r="AD976" i="9"/>
  <c r="AD977" i="9"/>
  <c r="AD978" i="9"/>
  <c r="AD979" i="9"/>
  <c r="AD980" i="9"/>
  <c r="AD981" i="9"/>
  <c r="AD982" i="9"/>
  <c r="AD983" i="9"/>
  <c r="AD984" i="9"/>
  <c r="AD985" i="9"/>
  <c r="AD986" i="9"/>
  <c r="AD987" i="9"/>
  <c r="AD988" i="9"/>
  <c r="AD989" i="9"/>
  <c r="AD990" i="9"/>
  <c r="AD991" i="9"/>
  <c r="AD992" i="9"/>
  <c r="AD993" i="9"/>
  <c r="AD994" i="9"/>
  <c r="AD995" i="9"/>
  <c r="AD996" i="9"/>
  <c r="AD997" i="9"/>
  <c r="AD998" i="9"/>
  <c r="AD999" i="9"/>
  <c r="AD1000" i="9"/>
  <c r="AD1001" i="9"/>
  <c r="AD1002" i="9"/>
  <c r="AD1003" i="9"/>
  <c r="AD1004" i="9"/>
  <c r="AD1005" i="9"/>
  <c r="AD1006" i="9"/>
  <c r="AD1007" i="9"/>
  <c r="AD1008" i="9"/>
  <c r="AD1009" i="9"/>
  <c r="AD1010" i="9"/>
  <c r="AD1011" i="9"/>
  <c r="AD1012" i="9"/>
  <c r="AD1013" i="9"/>
  <c r="AD1014" i="9"/>
  <c r="AD1015" i="9"/>
  <c r="AD1016" i="9"/>
  <c r="AD1017" i="9"/>
  <c r="AD1018" i="9"/>
  <c r="AD1019" i="9"/>
  <c r="AD1020" i="9"/>
  <c r="AD1021" i="9"/>
  <c r="AD1022" i="9"/>
  <c r="AD1023" i="9"/>
  <c r="AD1024" i="9"/>
  <c r="AD1025" i="9"/>
  <c r="AD1026" i="9"/>
  <c r="AD1027" i="9"/>
  <c r="AD1028" i="9"/>
  <c r="AD1029" i="9"/>
  <c r="AD1030" i="9"/>
  <c r="AD1031" i="9"/>
  <c r="AD1032" i="9"/>
  <c r="AD1033" i="9"/>
  <c r="AD1034" i="9"/>
  <c r="AD1035" i="9"/>
  <c r="AD1036" i="9"/>
  <c r="AD1037" i="9"/>
  <c r="AD1038" i="9"/>
  <c r="AD1039" i="9"/>
  <c r="AD1040" i="9"/>
  <c r="AD1041" i="9"/>
  <c r="AD1042" i="9"/>
  <c r="AD1043" i="9"/>
  <c r="AD1044" i="9"/>
  <c r="AD1045" i="9"/>
  <c r="AD1046" i="9"/>
  <c r="AD1047" i="9"/>
  <c r="AD1048" i="9"/>
  <c r="AD1049" i="9"/>
  <c r="AD1050" i="9"/>
  <c r="AD1051" i="9"/>
  <c r="AD1052" i="9"/>
  <c r="AD1053" i="9"/>
  <c r="AD1054" i="9"/>
  <c r="AD1055" i="9"/>
  <c r="AD1056" i="9"/>
  <c r="AD1057" i="9"/>
  <c r="AD1058" i="9"/>
  <c r="AD1059" i="9"/>
  <c r="AD1060" i="9"/>
  <c r="AD1061" i="9"/>
  <c r="AD1062" i="9"/>
  <c r="AD1063" i="9"/>
  <c r="AD1064" i="9"/>
  <c r="AD1065" i="9"/>
  <c r="AD1066" i="9"/>
  <c r="AD1067" i="9"/>
  <c r="AD1068" i="9"/>
  <c r="AD1069" i="9"/>
  <c r="AD1070" i="9"/>
  <c r="AD1071" i="9"/>
  <c r="AD1072" i="9"/>
  <c r="AD1073" i="9"/>
  <c r="AD1074" i="9"/>
  <c r="AD1075" i="9"/>
  <c r="AD1076" i="9"/>
  <c r="AD36" i="9"/>
  <c r="AD1077" i="9"/>
  <c r="AD1078" i="9"/>
  <c r="AD1079" i="9"/>
  <c r="AD1080" i="9"/>
  <c r="AD1081" i="9"/>
  <c r="AD1082" i="9"/>
  <c r="AD1083" i="9"/>
  <c r="AD1084" i="9"/>
  <c r="AD37" i="9"/>
  <c r="AD1085" i="9"/>
  <c r="AD1086" i="9"/>
  <c r="AD1087" i="9"/>
  <c r="AD1088" i="9"/>
  <c r="AD1089" i="9"/>
  <c r="AD1090" i="9"/>
  <c r="AD1091" i="9"/>
  <c r="AD1092" i="9"/>
  <c r="AD1093" i="9"/>
  <c r="AD38" i="9"/>
  <c r="AD1094" i="9"/>
  <c r="AD1095" i="9"/>
  <c r="AD1096" i="9"/>
  <c r="AD1097" i="9"/>
  <c r="AD1098" i="9"/>
  <c r="AD1099" i="9"/>
  <c r="AD1100" i="9"/>
  <c r="AD1101" i="9"/>
  <c r="AD1102" i="9"/>
  <c r="AD1103" i="9"/>
  <c r="AD1104" i="9"/>
  <c r="AD1105" i="9"/>
  <c r="AD1106" i="9"/>
  <c r="AD1107" i="9"/>
  <c r="AD1108" i="9"/>
  <c r="AD35" i="9"/>
  <c r="AD1109" i="9"/>
  <c r="AD1110" i="9"/>
  <c r="AD1111" i="9"/>
  <c r="AD1112" i="9"/>
  <c r="AD1113" i="9"/>
  <c r="AD1114" i="9"/>
  <c r="AD1115" i="9"/>
  <c r="AD1116" i="9"/>
  <c r="AD1117" i="9"/>
  <c r="AD1118" i="9"/>
  <c r="AD1119" i="9"/>
  <c r="AD1120" i="9"/>
  <c r="AD1121" i="9"/>
  <c r="AD1122" i="9"/>
  <c r="AD1123" i="9"/>
  <c r="AD1124" i="9"/>
  <c r="AD1125" i="9"/>
  <c r="AD1126" i="9"/>
  <c r="AD1127" i="9"/>
  <c r="AD1128" i="9"/>
  <c r="AD1129" i="9"/>
  <c r="AD1130" i="9"/>
  <c r="AD1131" i="9"/>
  <c r="AD1132" i="9"/>
  <c r="AD1133" i="9"/>
  <c r="AD1134" i="9"/>
  <c r="AD1135" i="9"/>
  <c r="AD1136" i="9"/>
  <c r="AD1137" i="9"/>
  <c r="AD1138" i="9"/>
  <c r="AD1139" i="9"/>
  <c r="AD1140" i="9"/>
  <c r="AD1141" i="9"/>
  <c r="AD1142" i="9"/>
  <c r="AD1143" i="9"/>
  <c r="AD1144" i="9"/>
  <c r="AD1145" i="9"/>
  <c r="AD1146" i="9"/>
  <c r="AD1147" i="9"/>
  <c r="AD1148" i="9"/>
  <c r="AD1149" i="9"/>
  <c r="AD1150" i="9"/>
  <c r="AD1151" i="9"/>
  <c r="AD1152" i="9"/>
  <c r="AD1153" i="9"/>
  <c r="AD1154" i="9"/>
  <c r="AD1155" i="9"/>
  <c r="AD1156" i="9"/>
  <c r="AD1157" i="9"/>
  <c r="AD1158" i="9"/>
  <c r="AD1159" i="9"/>
  <c r="AD1160" i="9"/>
  <c r="AD1161" i="9"/>
  <c r="AD1162" i="9"/>
  <c r="AD1163" i="9"/>
  <c r="AD1164" i="9"/>
  <c r="AD1165" i="9"/>
  <c r="AD1166" i="9"/>
  <c r="AD1167" i="9"/>
  <c r="AD1168" i="9"/>
  <c r="AD1169" i="9"/>
  <c r="AD1170" i="9"/>
  <c r="AD1171" i="9"/>
  <c r="AD1172" i="9"/>
  <c r="AD1173" i="9"/>
  <c r="AD1174" i="9"/>
  <c r="AD1175" i="9"/>
  <c r="AD1176" i="9"/>
  <c r="AD1177" i="9"/>
  <c r="AD1178" i="9"/>
  <c r="AD1179" i="9"/>
  <c r="AD1180" i="9"/>
  <c r="AD1181" i="9"/>
  <c r="AD1182" i="9"/>
  <c r="AD1183" i="9"/>
  <c r="AD1184" i="9"/>
  <c r="AD1185" i="9"/>
  <c r="AD1186" i="9"/>
  <c r="AD1187" i="9"/>
  <c r="AD1188" i="9"/>
  <c r="AD1189" i="9"/>
  <c r="AD1190" i="9"/>
  <c r="AD1191" i="9"/>
  <c r="AD1192" i="9"/>
  <c r="AD1193" i="9"/>
  <c r="AD1194" i="9"/>
  <c r="AD1195" i="9"/>
  <c r="AD1196" i="9"/>
  <c r="AD1197" i="9"/>
  <c r="AD1198" i="9"/>
  <c r="AD1199" i="9"/>
  <c r="AD1200" i="9"/>
  <c r="AD1201" i="9"/>
  <c r="AD1202" i="9"/>
  <c r="AD1203" i="9"/>
  <c r="AD1204" i="9"/>
  <c r="AD1205" i="9"/>
  <c r="AD1206" i="9"/>
  <c r="AD1207" i="9"/>
  <c r="AD1208" i="9"/>
  <c r="AD1209" i="9"/>
  <c r="AD1210" i="9"/>
  <c r="AD1211" i="9"/>
  <c r="AD1212" i="9"/>
  <c r="AD1213" i="9"/>
  <c r="AD1214" i="9"/>
  <c r="AD1215" i="9"/>
  <c r="AD1216" i="9"/>
  <c r="AD1217" i="9"/>
  <c r="AD1218" i="9"/>
  <c r="AD1219" i="9"/>
  <c r="AD1220" i="9"/>
  <c r="AD1221" i="9"/>
  <c r="AD1222" i="9"/>
  <c r="AD1223" i="9"/>
  <c r="AD1224" i="9"/>
  <c r="AD1225" i="9"/>
  <c r="AD1226" i="9"/>
  <c r="AD1227" i="9"/>
  <c r="AD1228" i="9"/>
  <c r="AD1229" i="9"/>
  <c r="AD1230" i="9"/>
  <c r="AD1231" i="9"/>
  <c r="AD1232" i="9"/>
  <c r="AD1233" i="9"/>
  <c r="AD1234" i="9"/>
  <c r="AD1235" i="9"/>
  <c r="AD1236" i="9"/>
  <c r="AD1237" i="9"/>
  <c r="AD5" i="9"/>
  <c r="AD1238" i="9"/>
  <c r="AD1239" i="9"/>
  <c r="AD1240" i="9"/>
  <c r="AD1241" i="9"/>
  <c r="AD1242" i="9"/>
  <c r="AD1243" i="9"/>
  <c r="AD1244" i="9"/>
  <c r="AD1245" i="9"/>
  <c r="AD1246" i="9"/>
  <c r="AD1247" i="9"/>
  <c r="AD1248" i="9"/>
  <c r="AD1249" i="9"/>
  <c r="AD1250" i="9"/>
  <c r="AD1251" i="9"/>
  <c r="AD1252" i="9"/>
  <c r="AD1253" i="9"/>
  <c r="AD1254" i="9"/>
  <c r="AD1255" i="9"/>
  <c r="AD1256" i="9"/>
  <c r="AD1257" i="9"/>
  <c r="AD1258" i="9"/>
  <c r="AD1259" i="9"/>
  <c r="AD1260" i="9"/>
  <c r="AD1261" i="9"/>
  <c r="AD1262" i="9"/>
  <c r="AD1263" i="9"/>
  <c r="AD1264" i="9"/>
  <c r="AD1265" i="9"/>
  <c r="AD1266" i="9"/>
  <c r="AD1267" i="9"/>
  <c r="AD1268" i="9"/>
  <c r="AD1269" i="9"/>
  <c r="AD1270" i="9"/>
  <c r="AD1271" i="9"/>
  <c r="AD1272" i="9"/>
  <c r="AD1273" i="9"/>
  <c r="AD1274" i="9"/>
  <c r="AD1275" i="9"/>
  <c r="AD1276" i="9"/>
  <c r="AD1277" i="9"/>
  <c r="AD1278" i="9"/>
  <c r="AD1279" i="9"/>
  <c r="AD1280" i="9"/>
  <c r="AD1281" i="9"/>
  <c r="AD1282" i="9"/>
  <c r="AD1283" i="9"/>
  <c r="AD1284" i="9"/>
  <c r="AD1285" i="9"/>
  <c r="AD1286" i="9"/>
  <c r="AD1287" i="9"/>
  <c r="AD1288" i="9"/>
  <c r="AD1289" i="9"/>
  <c r="AD1290" i="9"/>
  <c r="AD1291" i="9"/>
  <c r="AD1292" i="9"/>
  <c r="AD1293" i="9"/>
  <c r="AD1294" i="9"/>
  <c r="AD1295" i="9"/>
  <c r="AD1296" i="9"/>
  <c r="AD1297" i="9"/>
  <c r="AD1298" i="9"/>
  <c r="AD1299" i="9"/>
  <c r="AD1300" i="9"/>
  <c r="AD1301" i="9"/>
  <c r="AD1302" i="9"/>
  <c r="AD1303" i="9"/>
  <c r="AD1304" i="9"/>
  <c r="AD1305" i="9"/>
  <c r="AD1306" i="9"/>
  <c r="AD1307" i="9"/>
  <c r="AD1308" i="9"/>
  <c r="AD1309" i="9"/>
  <c r="AD1310" i="9"/>
  <c r="AD1311" i="9"/>
  <c r="AD1312" i="9"/>
  <c r="AD1313" i="9"/>
  <c r="AD1314" i="9"/>
  <c r="AD1315" i="9"/>
  <c r="AD1316" i="9"/>
  <c r="AD1317" i="9"/>
  <c r="AD1318" i="9"/>
  <c r="AD1319" i="9"/>
  <c r="AD1320" i="9"/>
  <c r="AD1321" i="9"/>
  <c r="AD1322" i="9"/>
  <c r="AD1323" i="9"/>
  <c r="AD1324" i="9"/>
  <c r="AD1325" i="9"/>
  <c r="AD1326" i="9"/>
  <c r="AD1327" i="9"/>
  <c r="AD1328" i="9"/>
  <c r="AD1329" i="9"/>
  <c r="AD1330" i="9"/>
  <c r="AD1331" i="9"/>
  <c r="AD1332" i="9"/>
  <c r="AD1333" i="9"/>
  <c r="AD1334" i="9"/>
  <c r="AD1335" i="9"/>
  <c r="AD1336" i="9"/>
  <c r="AD1337" i="9"/>
  <c r="AD1338" i="9"/>
  <c r="AD1339" i="9"/>
  <c r="AD1340" i="9"/>
  <c r="AD1341" i="9"/>
  <c r="AD1342" i="9"/>
  <c r="AD1343" i="9"/>
  <c r="AD1344" i="9"/>
  <c r="AD1345" i="9"/>
  <c r="AD1346" i="9"/>
  <c r="AD1347" i="9"/>
  <c r="AD1348" i="9"/>
  <c r="AD1349" i="9"/>
  <c r="AD1350" i="9"/>
  <c r="AD1351" i="9"/>
  <c r="AD1352" i="9"/>
  <c r="AD1353" i="9"/>
  <c r="AD1354" i="9"/>
  <c r="AD1355" i="9"/>
  <c r="AD1356" i="9"/>
  <c r="AD1357" i="9"/>
  <c r="AD1358" i="9"/>
  <c r="AD1359" i="9"/>
  <c r="AD1360" i="9"/>
  <c r="AD1361" i="9"/>
  <c r="AD1362" i="9"/>
  <c r="AD1363" i="9"/>
  <c r="AD1364" i="9"/>
  <c r="AD1365" i="9"/>
  <c r="AD1366" i="9"/>
  <c r="AD1367" i="9"/>
  <c r="AD1368" i="9"/>
  <c r="AD1369" i="9"/>
  <c r="AD1370" i="9"/>
  <c r="AD1371" i="9"/>
  <c r="AD1372" i="9"/>
  <c r="AD1373" i="9"/>
  <c r="AD1374" i="9"/>
  <c r="AD1375" i="9"/>
  <c r="AD1376" i="9"/>
  <c r="AD1377" i="9"/>
  <c r="AD1378" i="9"/>
  <c r="AD1379" i="9"/>
  <c r="AD1380" i="9"/>
  <c r="AD1381" i="9"/>
  <c r="AD1382" i="9"/>
  <c r="AD1383" i="9"/>
  <c r="AD1384" i="9"/>
  <c r="AD1385" i="9"/>
  <c r="AD1386" i="9"/>
  <c r="AD1387" i="9"/>
  <c r="AD1388" i="9"/>
  <c r="AD1389" i="9"/>
  <c r="AD1390" i="9"/>
  <c r="AD1391" i="9"/>
  <c r="AD1392" i="9"/>
  <c r="AD1393" i="9"/>
  <c r="AD1394" i="9"/>
  <c r="AD1395" i="9"/>
  <c r="AD1396" i="9"/>
  <c r="AD1397" i="9"/>
  <c r="AD1398" i="9"/>
  <c r="AD1399" i="9"/>
  <c r="AD1400" i="9"/>
  <c r="AD1401" i="9"/>
  <c r="AD1402" i="9"/>
  <c r="AD1403" i="9"/>
  <c r="AD1404" i="9"/>
  <c r="AD1405" i="9"/>
  <c r="AD1406" i="9"/>
  <c r="AD1407" i="9"/>
  <c r="AD1408" i="9"/>
  <c r="AD1409" i="9"/>
  <c r="AD1410" i="9"/>
  <c r="AD1411" i="9"/>
  <c r="AD1412" i="9"/>
  <c r="AD1413" i="9"/>
  <c r="AD1414" i="9"/>
  <c r="AD1415" i="9"/>
  <c r="AD1416" i="9"/>
  <c r="AD1417" i="9"/>
  <c r="AD1418" i="9"/>
  <c r="AD1419" i="9"/>
  <c r="AD1420" i="9"/>
  <c r="AD1421" i="9"/>
  <c r="AD1422" i="9"/>
  <c r="AD1423" i="9"/>
  <c r="AD1424" i="9"/>
  <c r="AD1425" i="9"/>
  <c r="AD1426" i="9"/>
  <c r="AD1427" i="9"/>
  <c r="AD1428" i="9"/>
  <c r="AD1429" i="9"/>
  <c r="AD1430" i="9"/>
  <c r="AD1431" i="9"/>
  <c r="AD1432" i="9"/>
  <c r="AD1433" i="9"/>
  <c r="AD1434" i="9"/>
  <c r="AD1435" i="9"/>
  <c r="AD1436" i="9"/>
  <c r="AD1437" i="9"/>
  <c r="AD1438" i="9"/>
  <c r="AD1439" i="9"/>
  <c r="AD1440" i="9"/>
  <c r="AE39" i="9"/>
  <c r="AE40" i="9"/>
  <c r="AE41" i="9"/>
  <c r="AE42" i="9"/>
  <c r="AE43" i="9"/>
  <c r="AE2" i="9"/>
  <c r="AE44" i="9"/>
  <c r="AE45" i="9"/>
  <c r="AE46" i="9"/>
  <c r="AE47" i="9"/>
  <c r="AE3" i="9"/>
  <c r="AE48" i="9"/>
  <c r="AE49" i="9"/>
  <c r="AE50" i="9"/>
  <c r="AE4" i="9"/>
  <c r="AE51" i="9"/>
  <c r="AE52" i="9"/>
  <c r="AE53" i="9"/>
  <c r="AE54" i="9"/>
  <c r="AE55" i="9"/>
  <c r="AE56" i="9"/>
  <c r="AE57" i="9"/>
  <c r="AE58" i="9"/>
  <c r="AE6" i="9"/>
  <c r="AE59" i="9"/>
  <c r="AE60" i="9"/>
  <c r="AE61" i="9"/>
  <c r="AE62" i="9"/>
  <c r="AE63" i="9"/>
  <c r="AE64" i="9"/>
  <c r="AE65" i="9"/>
  <c r="AE7" i="9"/>
  <c r="AE66" i="9"/>
  <c r="AE67" i="9"/>
  <c r="AE68" i="9"/>
  <c r="AE69" i="9"/>
  <c r="AE70" i="9"/>
  <c r="AE71" i="9"/>
  <c r="AE72" i="9"/>
  <c r="AE73" i="9"/>
  <c r="AE74" i="9"/>
  <c r="AE9" i="9"/>
  <c r="AE75" i="9"/>
  <c r="AE76" i="9"/>
  <c r="AE77" i="9"/>
  <c r="AE78" i="9"/>
  <c r="AE79" i="9"/>
  <c r="AE10" i="9"/>
  <c r="AE80" i="9"/>
  <c r="AE81" i="9"/>
  <c r="AE82" i="9"/>
  <c r="AE83" i="9"/>
  <c r="AE84" i="9"/>
  <c r="AE85" i="9"/>
  <c r="AE86" i="9"/>
  <c r="AE87" i="9"/>
  <c r="AE88" i="9"/>
  <c r="AE89" i="9"/>
  <c r="AE90" i="9"/>
  <c r="AE91" i="9"/>
  <c r="AE92" i="9"/>
  <c r="AE93" i="9"/>
  <c r="AE94" i="9"/>
  <c r="AE95" i="9"/>
  <c r="AE96" i="9"/>
  <c r="AE97" i="9"/>
  <c r="AE98" i="9"/>
  <c r="AE99" i="9"/>
  <c r="AE100" i="9"/>
  <c r="AE101" i="9"/>
  <c r="AE102" i="9"/>
  <c r="AE103" i="9"/>
  <c r="AE104" i="9"/>
  <c r="AE105" i="9"/>
  <c r="AE106" i="9"/>
  <c r="AE107" i="9"/>
  <c r="AE108" i="9"/>
  <c r="AE109" i="9"/>
  <c r="AE110" i="9"/>
  <c r="AE111" i="9"/>
  <c r="AE112" i="9"/>
  <c r="AE113" i="9"/>
  <c r="AE114" i="9"/>
  <c r="AE115" i="9"/>
  <c r="AE116" i="9"/>
  <c r="AE117" i="9"/>
  <c r="AE118" i="9"/>
  <c r="AE119" i="9"/>
  <c r="AE120" i="9"/>
  <c r="AE121" i="9"/>
  <c r="AE122" i="9"/>
  <c r="AE123" i="9"/>
  <c r="AE124" i="9"/>
  <c r="AE125" i="9"/>
  <c r="AE126" i="9"/>
  <c r="AE127" i="9"/>
  <c r="AE128" i="9"/>
  <c r="AE129" i="9"/>
  <c r="AE130" i="9"/>
  <c r="AE131" i="9"/>
  <c r="AE132" i="9"/>
  <c r="AE133" i="9"/>
  <c r="AE134" i="9"/>
  <c r="AE135" i="9"/>
  <c r="AE136" i="9"/>
  <c r="AE137" i="9"/>
  <c r="AE138" i="9"/>
  <c r="AE139" i="9"/>
  <c r="AE140" i="9"/>
  <c r="AE141" i="9"/>
  <c r="AE142" i="9"/>
  <c r="AE143" i="9"/>
  <c r="AE144" i="9"/>
  <c r="AE145" i="9"/>
  <c r="AE146" i="9"/>
  <c r="AE147" i="9"/>
  <c r="AE148" i="9"/>
  <c r="AE149" i="9"/>
  <c r="AE150" i="9"/>
  <c r="AE151" i="9"/>
  <c r="AE152" i="9"/>
  <c r="AE153" i="9"/>
  <c r="AE154" i="9"/>
  <c r="AE155" i="9"/>
  <c r="AE156" i="9"/>
  <c r="AE157" i="9"/>
  <c r="AE158" i="9"/>
  <c r="AE159" i="9"/>
  <c r="AE160" i="9"/>
  <c r="AE161" i="9"/>
  <c r="AE162" i="9"/>
  <c r="AE163" i="9"/>
  <c r="AE164" i="9"/>
  <c r="AE165" i="9"/>
  <c r="AE166" i="9"/>
  <c r="AE167" i="9"/>
  <c r="AE168" i="9"/>
  <c r="AE169" i="9"/>
  <c r="AE170" i="9"/>
  <c r="AE171" i="9"/>
  <c r="AE172" i="9"/>
  <c r="AE173" i="9"/>
  <c r="AE174" i="9"/>
  <c r="AE175" i="9"/>
  <c r="AE176" i="9"/>
  <c r="AE177" i="9"/>
  <c r="AE178" i="9"/>
  <c r="AE179" i="9"/>
  <c r="AE180" i="9"/>
  <c r="AE181" i="9"/>
  <c r="AE182" i="9"/>
  <c r="AE183" i="9"/>
  <c r="AE184" i="9"/>
  <c r="AE185" i="9"/>
  <c r="AE186" i="9"/>
  <c r="AE187" i="9"/>
  <c r="AE188" i="9"/>
  <c r="AE189" i="9"/>
  <c r="AE190" i="9"/>
  <c r="AE191" i="9"/>
  <c r="AE192" i="9"/>
  <c r="AE193" i="9"/>
  <c r="AE194" i="9"/>
  <c r="AE195" i="9"/>
  <c r="AE196" i="9"/>
  <c r="AE197" i="9"/>
  <c r="AE198" i="9"/>
  <c r="AE199" i="9"/>
  <c r="AE200" i="9"/>
  <c r="AE201" i="9"/>
  <c r="AE202" i="9"/>
  <c r="AE17" i="9"/>
  <c r="AE203" i="9"/>
  <c r="AE204" i="9"/>
  <c r="AE11" i="9"/>
  <c r="AE205" i="9"/>
  <c r="AE206" i="9"/>
  <c r="AE207" i="9"/>
  <c r="AE12" i="9"/>
  <c r="AE208" i="9"/>
  <c r="AE209" i="9"/>
  <c r="AE13" i="9"/>
  <c r="AE210" i="9"/>
  <c r="AE211" i="9"/>
  <c r="AE212" i="9"/>
  <c r="AE213" i="9"/>
  <c r="AE214" i="9"/>
  <c r="AE215" i="9"/>
  <c r="AE216" i="9"/>
  <c r="AE217" i="9"/>
  <c r="AE218" i="9"/>
  <c r="AE219" i="9"/>
  <c r="AE220" i="9"/>
  <c r="AE221" i="9"/>
  <c r="AE222" i="9"/>
  <c r="AE223" i="9"/>
  <c r="AE224" i="9"/>
  <c r="AE225" i="9"/>
  <c r="AE226" i="9"/>
  <c r="AE227" i="9"/>
  <c r="AE228" i="9"/>
  <c r="AE229" i="9"/>
  <c r="AE230" i="9"/>
  <c r="AE231" i="9"/>
  <c r="AE232" i="9"/>
  <c r="AE233" i="9"/>
  <c r="AE234" i="9"/>
  <c r="AE14" i="9"/>
  <c r="AE15" i="9"/>
  <c r="AE235" i="9"/>
  <c r="AE236" i="9"/>
  <c r="AE237" i="9"/>
  <c r="AE238" i="9"/>
  <c r="AE239" i="9"/>
  <c r="AE240" i="9"/>
  <c r="AE241" i="9"/>
  <c r="AE242" i="9"/>
  <c r="AE243" i="9"/>
  <c r="AE244" i="9"/>
  <c r="AE245" i="9"/>
  <c r="AE246" i="9"/>
  <c r="AE16" i="9"/>
  <c r="AE247" i="9"/>
  <c r="AE248" i="9"/>
  <c r="AE18" i="9"/>
  <c r="AE249" i="9"/>
  <c r="AE250" i="9"/>
  <c r="AE251" i="9"/>
  <c r="AE252" i="9"/>
  <c r="AE253" i="9"/>
  <c r="AE254" i="9"/>
  <c r="AE255" i="9"/>
  <c r="AE256" i="9"/>
  <c r="AE257" i="9"/>
  <c r="AE19" i="9"/>
  <c r="AE258" i="9"/>
  <c r="AE259" i="9"/>
  <c r="AE260" i="9"/>
  <c r="AE261" i="9"/>
  <c r="AE262" i="9"/>
  <c r="AE263" i="9"/>
  <c r="AE264" i="9"/>
  <c r="AE265" i="9"/>
  <c r="AE266" i="9"/>
  <c r="AE267" i="9"/>
  <c r="AE268" i="9"/>
  <c r="AE269" i="9"/>
  <c r="AE270" i="9"/>
  <c r="AE271" i="9"/>
  <c r="AE272" i="9"/>
  <c r="AE273" i="9"/>
  <c r="AE274" i="9"/>
  <c r="AE275" i="9"/>
  <c r="AE276" i="9"/>
  <c r="AE277" i="9"/>
  <c r="AE278" i="9"/>
  <c r="AE279" i="9"/>
  <c r="AE280" i="9"/>
  <c r="AE20" i="9"/>
  <c r="AE281" i="9"/>
  <c r="AE282" i="9"/>
  <c r="AE283" i="9"/>
  <c r="AE284" i="9"/>
  <c r="AE285" i="9"/>
  <c r="AE21" i="9"/>
  <c r="AE286" i="9"/>
  <c r="AE287" i="9"/>
  <c r="AE288" i="9"/>
  <c r="AE289" i="9"/>
  <c r="AE290" i="9"/>
  <c r="AE291" i="9"/>
  <c r="AE292" i="9"/>
  <c r="AE293" i="9"/>
  <c r="AE294" i="9"/>
  <c r="AE295" i="9"/>
  <c r="AE296" i="9"/>
  <c r="AE297" i="9"/>
  <c r="AE22" i="9"/>
  <c r="AE298" i="9"/>
  <c r="AE299" i="9"/>
  <c r="AE300" i="9"/>
  <c r="AE301" i="9"/>
  <c r="AE302" i="9"/>
  <c r="AE303" i="9"/>
  <c r="AE304" i="9"/>
  <c r="AE305" i="9"/>
  <c r="AE306" i="9"/>
  <c r="AE307" i="9"/>
  <c r="AE23" i="9"/>
  <c r="AE308" i="9"/>
  <c r="AE309" i="9"/>
  <c r="AE310" i="9"/>
  <c r="AE311" i="9"/>
  <c r="AE312" i="9"/>
  <c r="AE24" i="9"/>
  <c r="AE313" i="9"/>
  <c r="AE314" i="9"/>
  <c r="AE315" i="9"/>
  <c r="AE316" i="9"/>
  <c r="AE317" i="9"/>
  <c r="AE318" i="9"/>
  <c r="AE25" i="9"/>
  <c r="AE319" i="9"/>
  <c r="AE320" i="9"/>
  <c r="AE321" i="9"/>
  <c r="AE322" i="9"/>
  <c r="AE323" i="9"/>
  <c r="AE324" i="9"/>
  <c r="AE325" i="9"/>
  <c r="AE326" i="9"/>
  <c r="AE327" i="9"/>
  <c r="AE328" i="9"/>
  <c r="AE329" i="9"/>
  <c r="AE330" i="9"/>
  <c r="AE331" i="9"/>
  <c r="AE332" i="9"/>
  <c r="AE333" i="9"/>
  <c r="AE334" i="9"/>
  <c r="AE335" i="9"/>
  <c r="AE336" i="9"/>
  <c r="AE337" i="9"/>
  <c r="AE338" i="9"/>
  <c r="AE339" i="9"/>
  <c r="AE340" i="9"/>
  <c r="AE341" i="9"/>
  <c r="AE342" i="9"/>
  <c r="AE343" i="9"/>
  <c r="AE344" i="9"/>
  <c r="AE345" i="9"/>
  <c r="AE346" i="9"/>
  <c r="AE347" i="9"/>
  <c r="AE26" i="9"/>
  <c r="AE348" i="9"/>
  <c r="AE349" i="9"/>
  <c r="AE350" i="9"/>
  <c r="AE351" i="9"/>
  <c r="AE352" i="9"/>
  <c r="AE353" i="9"/>
  <c r="AE354" i="9"/>
  <c r="AE27" i="9"/>
  <c r="AE355" i="9"/>
  <c r="AE356" i="9"/>
  <c r="AE357" i="9"/>
  <c r="AE358" i="9"/>
  <c r="AE359" i="9"/>
  <c r="AE360" i="9"/>
  <c r="AE361" i="9"/>
  <c r="AE362" i="9"/>
  <c r="AE363" i="9"/>
  <c r="AE364" i="9"/>
  <c r="AE365" i="9"/>
  <c r="AE366" i="9"/>
  <c r="AE367" i="9"/>
  <c r="AE368" i="9"/>
  <c r="AE369" i="9"/>
  <c r="AE370" i="9"/>
  <c r="AE371" i="9"/>
  <c r="AE372" i="9"/>
  <c r="AE373" i="9"/>
  <c r="AE28" i="9"/>
  <c r="AE374" i="9"/>
  <c r="AE375" i="9"/>
  <c r="AE29" i="9"/>
  <c r="AE376" i="9"/>
  <c r="AE377" i="9"/>
  <c r="AE378" i="9"/>
  <c r="AE379" i="9"/>
  <c r="AE380" i="9"/>
  <c r="AE381" i="9"/>
  <c r="AE382" i="9"/>
  <c r="AE383" i="9"/>
  <c r="AE384" i="9"/>
  <c r="AE385" i="9"/>
  <c r="AE386" i="9"/>
  <c r="AE387" i="9"/>
  <c r="AE388" i="9"/>
  <c r="AE389" i="9"/>
  <c r="AE390" i="9"/>
  <c r="AE391" i="9"/>
  <c r="AE392" i="9"/>
  <c r="AE393" i="9"/>
  <c r="AE394" i="9"/>
  <c r="AE395" i="9"/>
  <c r="AE30" i="9"/>
  <c r="AE396" i="9"/>
  <c r="AE397" i="9"/>
  <c r="AE398" i="9"/>
  <c r="AE399" i="9"/>
  <c r="AE400" i="9"/>
  <c r="AE31" i="9"/>
  <c r="AE401" i="9"/>
  <c r="AE402" i="9"/>
  <c r="AE403" i="9"/>
  <c r="AE404" i="9"/>
  <c r="AE405" i="9"/>
  <c r="AE406" i="9"/>
  <c r="AE407" i="9"/>
  <c r="AE408" i="9"/>
  <c r="AE409" i="9"/>
  <c r="AE410" i="9"/>
  <c r="AE411" i="9"/>
  <c r="AE412" i="9"/>
  <c r="AE413" i="9"/>
  <c r="AE414" i="9"/>
  <c r="AE415" i="9"/>
  <c r="AE416" i="9"/>
  <c r="AE417" i="9"/>
  <c r="AE418" i="9"/>
  <c r="AE419" i="9"/>
  <c r="AE420" i="9"/>
  <c r="AE421" i="9"/>
  <c r="AE422" i="9"/>
  <c r="AE423" i="9"/>
  <c r="AE424" i="9"/>
  <c r="AE425" i="9"/>
  <c r="AE426" i="9"/>
  <c r="AE427" i="9"/>
  <c r="AE428" i="9"/>
  <c r="AE429" i="9"/>
  <c r="AE430" i="9"/>
  <c r="AE431" i="9"/>
  <c r="AE432" i="9"/>
  <c r="AE433" i="9"/>
  <c r="AE434" i="9"/>
  <c r="AE435" i="9"/>
  <c r="AE436" i="9"/>
  <c r="AE437" i="9"/>
  <c r="AE438" i="9"/>
  <c r="AE439" i="9"/>
  <c r="AE440" i="9"/>
  <c r="AE441" i="9"/>
  <c r="AE442" i="9"/>
  <c r="AE443" i="9"/>
  <c r="AE444" i="9"/>
  <c r="AE445" i="9"/>
  <c r="AE446" i="9"/>
  <c r="AE447" i="9"/>
  <c r="AE448" i="9"/>
  <c r="AE449" i="9"/>
  <c r="AE450" i="9"/>
  <c r="AE451" i="9"/>
  <c r="AE452" i="9"/>
  <c r="AE453" i="9"/>
  <c r="AE454" i="9"/>
  <c r="AE455" i="9"/>
  <c r="AE456" i="9"/>
  <c r="AE457" i="9"/>
  <c r="AE458" i="9"/>
  <c r="AE459" i="9"/>
  <c r="AE460" i="9"/>
  <c r="AE461" i="9"/>
  <c r="AE462" i="9"/>
  <c r="AE463" i="9"/>
  <c r="AE464" i="9"/>
  <c r="AE465" i="9"/>
  <c r="AE466" i="9"/>
  <c r="AE467" i="9"/>
  <c r="AE468" i="9"/>
  <c r="AE469" i="9"/>
  <c r="AE470" i="9"/>
  <c r="AE471" i="9"/>
  <c r="AE472" i="9"/>
  <c r="AE473" i="9"/>
  <c r="AE474" i="9"/>
  <c r="AE475" i="9"/>
  <c r="AE476" i="9"/>
  <c r="AE477" i="9"/>
  <c r="AE478" i="9"/>
  <c r="AE479" i="9"/>
  <c r="AE480" i="9"/>
  <c r="AE481" i="9"/>
  <c r="AE482" i="9"/>
  <c r="AE483" i="9"/>
  <c r="AE484" i="9"/>
  <c r="AE485" i="9"/>
  <c r="AE486" i="9"/>
  <c r="AE487" i="9"/>
  <c r="AE488" i="9"/>
  <c r="AE489" i="9"/>
  <c r="AE490" i="9"/>
  <c r="AE491" i="9"/>
  <c r="AE492" i="9"/>
  <c r="AE493" i="9"/>
  <c r="AE494" i="9"/>
  <c r="AE495" i="9"/>
  <c r="AE496" i="9"/>
  <c r="AE497" i="9"/>
  <c r="AE498" i="9"/>
  <c r="AE499" i="9"/>
  <c r="AE500" i="9"/>
  <c r="AE501" i="9"/>
  <c r="AE502" i="9"/>
  <c r="AE503" i="9"/>
  <c r="AE504" i="9"/>
  <c r="AE505" i="9"/>
  <c r="AE506" i="9"/>
  <c r="AE507" i="9"/>
  <c r="AE508" i="9"/>
  <c r="AE509" i="9"/>
  <c r="AE510" i="9"/>
  <c r="AE511" i="9"/>
  <c r="AE512" i="9"/>
  <c r="AE513" i="9"/>
  <c r="AE514" i="9"/>
  <c r="AE515" i="9"/>
  <c r="AE516" i="9"/>
  <c r="AE517" i="9"/>
  <c r="AE518" i="9"/>
  <c r="AE519" i="9"/>
  <c r="AE520" i="9"/>
  <c r="AE521" i="9"/>
  <c r="AE522" i="9"/>
  <c r="AE523" i="9"/>
  <c r="AE524" i="9"/>
  <c r="AE525" i="9"/>
  <c r="AE526" i="9"/>
  <c r="AE527" i="9"/>
  <c r="AE528" i="9"/>
  <c r="AE529" i="9"/>
  <c r="AE530" i="9"/>
  <c r="AE531" i="9"/>
  <c r="AE532" i="9"/>
  <c r="AE533" i="9"/>
  <c r="AE534" i="9"/>
  <c r="AE535" i="9"/>
  <c r="AE536" i="9"/>
  <c r="AE537" i="9"/>
  <c r="AE538" i="9"/>
  <c r="AE539" i="9"/>
  <c r="AE540" i="9"/>
  <c r="AE541" i="9"/>
  <c r="AE542" i="9"/>
  <c r="AE543" i="9"/>
  <c r="AE544" i="9"/>
  <c r="AE545" i="9"/>
  <c r="AE546" i="9"/>
  <c r="AE547" i="9"/>
  <c r="AE548" i="9"/>
  <c r="AE549" i="9"/>
  <c r="AE550" i="9"/>
  <c r="AE551" i="9"/>
  <c r="AE552" i="9"/>
  <c r="AE553" i="9"/>
  <c r="AE554" i="9"/>
  <c r="AE555" i="9"/>
  <c r="AE556" i="9"/>
  <c r="AE557" i="9"/>
  <c r="AE558" i="9"/>
  <c r="AE559" i="9"/>
  <c r="AE560" i="9"/>
  <c r="AE561" i="9"/>
  <c r="AE562" i="9"/>
  <c r="AE563" i="9"/>
  <c r="AE564" i="9"/>
  <c r="AE565" i="9"/>
  <c r="AE566" i="9"/>
  <c r="AE567" i="9"/>
  <c r="AE568" i="9"/>
  <c r="AE569" i="9"/>
  <c r="AE570" i="9"/>
  <c r="AE571" i="9"/>
  <c r="AE572" i="9"/>
  <c r="AE573" i="9"/>
  <c r="AE574" i="9"/>
  <c r="AE575" i="9"/>
  <c r="AE576" i="9"/>
  <c r="AE577" i="9"/>
  <c r="AE578" i="9"/>
  <c r="AE579" i="9"/>
  <c r="AE580" i="9"/>
  <c r="AE581" i="9"/>
  <c r="AE582" i="9"/>
  <c r="AE583" i="9"/>
  <c r="AE584" i="9"/>
  <c r="AE585" i="9"/>
  <c r="AE586" i="9"/>
  <c r="AE587" i="9"/>
  <c r="AE588" i="9"/>
  <c r="AE589" i="9"/>
  <c r="AE590" i="9"/>
  <c r="AE591" i="9"/>
  <c r="AE592" i="9"/>
  <c r="AE593" i="9"/>
  <c r="AE594" i="9"/>
  <c r="AE595" i="9"/>
  <c r="AE596" i="9"/>
  <c r="AE597" i="9"/>
  <c r="AE598" i="9"/>
  <c r="AE599" i="9"/>
  <c r="AE600" i="9"/>
  <c r="AE601" i="9"/>
  <c r="AE602" i="9"/>
  <c r="AE603" i="9"/>
  <c r="AE604" i="9"/>
  <c r="AE605" i="9"/>
  <c r="AE606" i="9"/>
  <c r="AE607" i="9"/>
  <c r="AE608" i="9"/>
  <c r="AE609" i="9"/>
  <c r="AE610" i="9"/>
  <c r="AE611" i="9"/>
  <c r="AE612" i="9"/>
  <c r="AE613" i="9"/>
  <c r="AE614" i="9"/>
  <c r="AE615" i="9"/>
  <c r="AE616" i="9"/>
  <c r="AE617" i="9"/>
  <c r="AE618" i="9"/>
  <c r="AE619" i="9"/>
  <c r="AE620" i="9"/>
  <c r="AE621" i="9"/>
  <c r="AE622" i="9"/>
  <c r="AE623" i="9"/>
  <c r="AE624" i="9"/>
  <c r="AE625" i="9"/>
  <c r="AE626" i="9"/>
  <c r="AE627" i="9"/>
  <c r="AE628" i="9"/>
  <c r="AE629" i="9"/>
  <c r="AE630" i="9"/>
  <c r="AE631" i="9"/>
  <c r="AE632" i="9"/>
  <c r="AE8" i="9"/>
  <c r="AE633" i="9"/>
  <c r="AE634" i="9"/>
  <c r="AE635" i="9"/>
  <c r="AE636" i="9"/>
  <c r="AE637" i="9"/>
  <c r="AE638" i="9"/>
  <c r="AE639" i="9"/>
  <c r="AE640" i="9"/>
  <c r="AE641" i="9"/>
  <c r="AE642" i="9"/>
  <c r="AE643" i="9"/>
  <c r="AE644" i="9"/>
  <c r="AE645" i="9"/>
  <c r="AE646" i="9"/>
  <c r="AE647" i="9"/>
  <c r="AE648" i="9"/>
  <c r="AE649" i="9"/>
  <c r="AE650" i="9"/>
  <c r="AE651" i="9"/>
  <c r="AE652" i="9"/>
  <c r="AE653" i="9"/>
  <c r="AE654" i="9"/>
  <c r="AE655" i="9"/>
  <c r="AE656" i="9"/>
  <c r="AE657" i="9"/>
  <c r="AE658" i="9"/>
  <c r="AE659" i="9"/>
  <c r="AE660" i="9"/>
  <c r="AE661" i="9"/>
  <c r="AE662" i="9"/>
  <c r="AE663" i="9"/>
  <c r="AE664" i="9"/>
  <c r="AE665" i="9"/>
  <c r="AE666" i="9"/>
  <c r="AE667" i="9"/>
  <c r="AE668" i="9"/>
  <c r="AE669" i="9"/>
  <c r="AE670" i="9"/>
  <c r="AE671" i="9"/>
  <c r="AE672" i="9"/>
  <c r="AE673" i="9"/>
  <c r="AE674" i="9"/>
  <c r="AE675" i="9"/>
  <c r="AE676" i="9"/>
  <c r="AE677" i="9"/>
  <c r="AE678" i="9"/>
  <c r="AE679" i="9"/>
  <c r="AE680" i="9"/>
  <c r="AE681" i="9"/>
  <c r="AE682" i="9"/>
  <c r="AE683" i="9"/>
  <c r="AE684" i="9"/>
  <c r="AE685" i="9"/>
  <c r="AE686" i="9"/>
  <c r="AE687" i="9"/>
  <c r="AE688" i="9"/>
  <c r="AE689" i="9"/>
  <c r="AE690" i="9"/>
  <c r="AE691" i="9"/>
  <c r="AE692" i="9"/>
  <c r="AE693" i="9"/>
  <c r="AE694" i="9"/>
  <c r="AE695" i="9"/>
  <c r="AE696" i="9"/>
  <c r="AE697" i="9"/>
  <c r="AE698" i="9"/>
  <c r="AE699" i="9"/>
  <c r="AE700" i="9"/>
  <c r="AE701" i="9"/>
  <c r="AE702" i="9"/>
  <c r="AE703" i="9"/>
  <c r="AE704" i="9"/>
  <c r="AE705" i="9"/>
  <c r="AE706" i="9"/>
  <c r="AE707" i="9"/>
  <c r="AE708" i="9"/>
  <c r="AE709" i="9"/>
  <c r="AE710" i="9"/>
  <c r="AE711" i="9"/>
  <c r="AE712" i="9"/>
  <c r="AE713" i="9"/>
  <c r="AE714" i="9"/>
  <c r="AE715" i="9"/>
  <c r="AE716" i="9"/>
  <c r="AE717" i="9"/>
  <c r="AE718" i="9"/>
  <c r="AE719" i="9"/>
  <c r="AE720" i="9"/>
  <c r="AE721" i="9"/>
  <c r="AE722" i="9"/>
  <c r="AE723" i="9"/>
  <c r="AE724" i="9"/>
  <c r="AE725" i="9"/>
  <c r="AE726" i="9"/>
  <c r="AE727" i="9"/>
  <c r="AE728" i="9"/>
  <c r="AE729" i="9"/>
  <c r="AE730" i="9"/>
  <c r="AE731" i="9"/>
  <c r="AE732" i="9"/>
  <c r="AE733" i="9"/>
  <c r="AE734" i="9"/>
  <c r="AE735" i="9"/>
  <c r="AE736" i="9"/>
  <c r="AE737" i="9"/>
  <c r="AE738" i="9"/>
  <c r="AE739" i="9"/>
  <c r="AE740" i="9"/>
  <c r="AE741" i="9"/>
  <c r="AE742" i="9"/>
  <c r="AE743" i="9"/>
  <c r="AE744" i="9"/>
  <c r="AE745" i="9"/>
  <c r="AE746" i="9"/>
  <c r="AE747" i="9"/>
  <c r="AE748" i="9"/>
  <c r="AE749" i="9"/>
  <c r="AE750" i="9"/>
  <c r="AE751" i="9"/>
  <c r="AE752" i="9"/>
  <c r="AE753" i="9"/>
  <c r="AE754" i="9"/>
  <c r="AE755" i="9"/>
  <c r="AE756" i="9"/>
  <c r="AE757" i="9"/>
  <c r="AE758" i="9"/>
  <c r="AE759" i="9"/>
  <c r="AE760" i="9"/>
  <c r="AE761" i="9"/>
  <c r="AE762" i="9"/>
  <c r="AE763" i="9"/>
  <c r="AE764" i="9"/>
  <c r="AE765" i="9"/>
  <c r="AE766" i="9"/>
  <c r="AE767" i="9"/>
  <c r="AE768" i="9"/>
  <c r="AE769" i="9"/>
  <c r="AE770" i="9"/>
  <c r="AE771" i="9"/>
  <c r="AE772" i="9"/>
  <c r="AE773" i="9"/>
  <c r="AE774" i="9"/>
  <c r="AE775" i="9"/>
  <c r="AE776" i="9"/>
  <c r="AE777" i="9"/>
  <c r="AE778" i="9"/>
  <c r="AE779" i="9"/>
  <c r="AE780" i="9"/>
  <c r="AE781" i="9"/>
  <c r="AE782" i="9"/>
  <c r="AE783" i="9"/>
  <c r="AE784" i="9"/>
  <c r="AE785" i="9"/>
  <c r="AE786" i="9"/>
  <c r="AE787" i="9"/>
  <c r="AE788" i="9"/>
  <c r="AE789" i="9"/>
  <c r="AE790" i="9"/>
  <c r="AE791" i="9"/>
  <c r="AE792" i="9"/>
  <c r="AE793" i="9"/>
  <c r="AE794" i="9"/>
  <c r="AE795" i="9"/>
  <c r="AE796" i="9"/>
  <c r="AE797" i="9"/>
  <c r="AE798" i="9"/>
  <c r="AE799" i="9"/>
  <c r="AE800" i="9"/>
  <c r="AE801" i="9"/>
  <c r="AE802" i="9"/>
  <c r="AE803" i="9"/>
  <c r="AE804" i="9"/>
  <c r="AE805" i="9"/>
  <c r="AE806" i="9"/>
  <c r="AE807" i="9"/>
  <c r="AE808" i="9"/>
  <c r="AE809" i="9"/>
  <c r="AE810" i="9"/>
  <c r="AE811" i="9"/>
  <c r="AE812" i="9"/>
  <c r="AE813" i="9"/>
  <c r="AE814" i="9"/>
  <c r="AE815" i="9"/>
  <c r="AE816" i="9"/>
  <c r="AE817" i="9"/>
  <c r="AE818" i="9"/>
  <c r="AE819" i="9"/>
  <c r="AE820" i="9"/>
  <c r="AE821" i="9"/>
  <c r="AE822" i="9"/>
  <c r="AE823" i="9"/>
  <c r="AE824" i="9"/>
  <c r="AE825" i="9"/>
  <c r="AE826" i="9"/>
  <c r="AE827" i="9"/>
  <c r="AE828" i="9"/>
  <c r="AE829" i="9"/>
  <c r="AE830" i="9"/>
  <c r="AE831" i="9"/>
  <c r="AE832" i="9"/>
  <c r="AE833" i="9"/>
  <c r="AE834" i="9"/>
  <c r="AE835" i="9"/>
  <c r="AE836" i="9"/>
  <c r="AE837" i="9"/>
  <c r="AE838" i="9"/>
  <c r="AE839" i="9"/>
  <c r="AE840" i="9"/>
  <c r="AE841" i="9"/>
  <c r="AE842" i="9"/>
  <c r="AE843" i="9"/>
  <c r="AE844" i="9"/>
  <c r="AE845" i="9"/>
  <c r="AE846" i="9"/>
  <c r="AE847" i="9"/>
  <c r="AE848" i="9"/>
  <c r="AE849" i="9"/>
  <c r="AE850" i="9"/>
  <c r="AE851" i="9"/>
  <c r="AE852" i="9"/>
  <c r="AE853" i="9"/>
  <c r="AE854" i="9"/>
  <c r="AE855" i="9"/>
  <c r="AE856" i="9"/>
  <c r="AE857" i="9"/>
  <c r="AE858" i="9"/>
  <c r="AE859" i="9"/>
  <c r="AE860" i="9"/>
  <c r="AE861" i="9"/>
  <c r="AE862" i="9"/>
  <c r="AE863" i="9"/>
  <c r="AE864" i="9"/>
  <c r="AE865" i="9"/>
  <c r="AE866" i="9"/>
  <c r="AE867" i="9"/>
  <c r="AE868" i="9"/>
  <c r="AE869" i="9"/>
  <c r="AE870" i="9"/>
  <c r="AE871" i="9"/>
  <c r="AE872" i="9"/>
  <c r="AE873" i="9"/>
  <c r="AE874" i="9"/>
  <c r="AE875" i="9"/>
  <c r="AE876" i="9"/>
  <c r="AE877" i="9"/>
  <c r="AE878" i="9"/>
  <c r="AE879" i="9"/>
  <c r="AE880" i="9"/>
  <c r="AE881" i="9"/>
  <c r="AE882" i="9"/>
  <c r="AE883" i="9"/>
  <c r="AE884" i="9"/>
  <c r="AE885" i="9"/>
  <c r="AE886" i="9"/>
  <c r="AE887" i="9"/>
  <c r="AE888" i="9"/>
  <c r="AE889" i="9"/>
  <c r="AE890" i="9"/>
  <c r="AE891" i="9"/>
  <c r="AE892" i="9"/>
  <c r="AE893" i="9"/>
  <c r="AE894" i="9"/>
  <c r="AE895" i="9"/>
  <c r="AE896" i="9"/>
  <c r="AE897" i="9"/>
  <c r="AE898" i="9"/>
  <c r="AE899" i="9"/>
  <c r="AE900" i="9"/>
  <c r="AE901" i="9"/>
  <c r="AE902" i="9"/>
  <c r="AE903" i="9"/>
  <c r="AE904" i="9"/>
  <c r="AE905" i="9"/>
  <c r="AE906" i="9"/>
  <c r="AE907" i="9"/>
  <c r="AE908" i="9"/>
  <c r="AE909" i="9"/>
  <c r="AE910" i="9"/>
  <c r="AE911" i="9"/>
  <c r="AE912" i="9"/>
  <c r="AE913" i="9"/>
  <c r="AE914" i="9"/>
  <c r="AE915" i="9"/>
  <c r="AE916" i="9"/>
  <c r="AE917" i="9"/>
  <c r="AE32" i="9"/>
  <c r="AE918" i="9"/>
  <c r="AE33" i="9"/>
  <c r="AE919" i="9"/>
  <c r="AE920" i="9"/>
  <c r="AE921" i="9"/>
  <c r="AE922" i="9"/>
  <c r="AE923" i="9"/>
  <c r="AE924" i="9"/>
  <c r="AE925" i="9"/>
  <c r="AE926" i="9"/>
  <c r="AE927" i="9"/>
  <c r="AE928" i="9"/>
  <c r="AE929" i="9"/>
  <c r="AE930" i="9"/>
  <c r="AE931" i="9"/>
  <c r="AE932" i="9"/>
  <c r="AE933" i="9"/>
  <c r="AE934" i="9"/>
  <c r="AE935" i="9"/>
  <c r="AE936" i="9"/>
  <c r="AE937" i="9"/>
  <c r="AE938" i="9"/>
  <c r="AE939" i="9"/>
  <c r="AE940" i="9"/>
  <c r="AE941" i="9"/>
  <c r="AE942" i="9"/>
  <c r="AE943" i="9"/>
  <c r="AE944" i="9"/>
  <c r="AE945" i="9"/>
  <c r="AE946" i="9"/>
  <c r="AE947" i="9"/>
  <c r="AE948" i="9"/>
  <c r="AE949" i="9"/>
  <c r="AE34" i="9"/>
  <c r="AE950" i="9"/>
  <c r="AE951" i="9"/>
  <c r="AE952" i="9"/>
  <c r="AE953" i="9"/>
  <c r="AE954" i="9"/>
  <c r="AE955" i="9"/>
  <c r="AE956" i="9"/>
  <c r="AE957" i="9"/>
  <c r="AE958" i="9"/>
  <c r="AE959" i="9"/>
  <c r="AE960" i="9"/>
  <c r="AE961" i="9"/>
  <c r="AE962" i="9"/>
  <c r="AE963" i="9"/>
  <c r="AE964" i="9"/>
  <c r="AE965" i="9"/>
  <c r="AE966" i="9"/>
  <c r="AE967" i="9"/>
  <c r="AE968" i="9"/>
  <c r="AE969" i="9"/>
  <c r="AE970" i="9"/>
  <c r="AE971" i="9"/>
  <c r="AE972" i="9"/>
  <c r="AE973" i="9"/>
  <c r="AE974" i="9"/>
  <c r="AE975" i="9"/>
  <c r="AE976" i="9"/>
  <c r="AE977" i="9"/>
  <c r="AE978" i="9"/>
  <c r="AE979" i="9"/>
  <c r="AE980" i="9"/>
  <c r="AE981" i="9"/>
  <c r="AE982" i="9"/>
  <c r="AE983" i="9"/>
  <c r="AE984" i="9"/>
  <c r="AE985" i="9"/>
  <c r="AE986" i="9"/>
  <c r="AE987" i="9"/>
  <c r="AE988" i="9"/>
  <c r="AE989" i="9"/>
  <c r="AE990" i="9"/>
  <c r="AE991" i="9"/>
  <c r="AE992" i="9"/>
  <c r="AE993" i="9"/>
  <c r="AE994" i="9"/>
  <c r="AE995" i="9"/>
  <c r="AE996" i="9"/>
  <c r="AE997" i="9"/>
  <c r="AE998" i="9"/>
  <c r="AE999" i="9"/>
  <c r="AE1000" i="9"/>
  <c r="AE1001" i="9"/>
  <c r="AE1002" i="9"/>
  <c r="AE1003" i="9"/>
  <c r="AE1004" i="9"/>
  <c r="AE1005" i="9"/>
  <c r="AE1006" i="9"/>
  <c r="AE1007" i="9"/>
  <c r="AE1008" i="9"/>
  <c r="AE1009" i="9"/>
  <c r="AE1010" i="9"/>
  <c r="AE1011" i="9"/>
  <c r="AE1012" i="9"/>
  <c r="AE1013" i="9"/>
  <c r="AE1014" i="9"/>
  <c r="AE1015" i="9"/>
  <c r="AE1016" i="9"/>
  <c r="AE1017" i="9"/>
  <c r="AE1018" i="9"/>
  <c r="AE1019" i="9"/>
  <c r="AE1020" i="9"/>
  <c r="AE1021" i="9"/>
  <c r="AE1022" i="9"/>
  <c r="AE1023" i="9"/>
  <c r="AE1024" i="9"/>
  <c r="AE1025" i="9"/>
  <c r="AE1026" i="9"/>
  <c r="AE1027" i="9"/>
  <c r="AE1028" i="9"/>
  <c r="AE1029" i="9"/>
  <c r="AE1030" i="9"/>
  <c r="AE1031" i="9"/>
  <c r="AE1032" i="9"/>
  <c r="AE1033" i="9"/>
  <c r="AE1034" i="9"/>
  <c r="AE1035" i="9"/>
  <c r="AE1036" i="9"/>
  <c r="AE1037" i="9"/>
  <c r="AE1038" i="9"/>
  <c r="AE1039" i="9"/>
  <c r="AE1040" i="9"/>
  <c r="AE1041" i="9"/>
  <c r="AE1042" i="9"/>
  <c r="AE1043" i="9"/>
  <c r="AE1044" i="9"/>
  <c r="AE1045" i="9"/>
  <c r="AE1046" i="9"/>
  <c r="AE1047" i="9"/>
  <c r="AE1048" i="9"/>
  <c r="AE1049" i="9"/>
  <c r="AE1050" i="9"/>
  <c r="AE1051" i="9"/>
  <c r="AE1052" i="9"/>
  <c r="AE1053" i="9"/>
  <c r="AE1054" i="9"/>
  <c r="AE1055" i="9"/>
  <c r="AE1056" i="9"/>
  <c r="AE1057" i="9"/>
  <c r="AE1058" i="9"/>
  <c r="AE1059" i="9"/>
  <c r="AE1060" i="9"/>
  <c r="AE1061" i="9"/>
  <c r="AE1062" i="9"/>
  <c r="AE1063" i="9"/>
  <c r="AE1064" i="9"/>
  <c r="AE1065" i="9"/>
  <c r="AE1066" i="9"/>
  <c r="AE1067" i="9"/>
  <c r="AE1068" i="9"/>
  <c r="AE1069" i="9"/>
  <c r="AE1070" i="9"/>
  <c r="AE1071" i="9"/>
  <c r="AE1072" i="9"/>
  <c r="AE1073" i="9"/>
  <c r="AE1074" i="9"/>
  <c r="AE1075" i="9"/>
  <c r="AE1076" i="9"/>
  <c r="AE36" i="9"/>
  <c r="AE1077" i="9"/>
  <c r="AE1078" i="9"/>
  <c r="AE1079" i="9"/>
  <c r="AE1080" i="9"/>
  <c r="AE1081" i="9"/>
  <c r="AE1082" i="9"/>
  <c r="AE1083" i="9"/>
  <c r="AE1084" i="9"/>
  <c r="AE37" i="9"/>
  <c r="AE1085" i="9"/>
  <c r="AE1086" i="9"/>
  <c r="AE1087" i="9"/>
  <c r="AE1088" i="9"/>
  <c r="AE1089" i="9"/>
  <c r="AE1090" i="9"/>
  <c r="AE1091" i="9"/>
  <c r="AE1092" i="9"/>
  <c r="AE1093" i="9"/>
  <c r="AE38" i="9"/>
  <c r="AE1094" i="9"/>
  <c r="AE1095" i="9"/>
  <c r="AE1096" i="9"/>
  <c r="AE1097" i="9"/>
  <c r="AE1098" i="9"/>
  <c r="AE1099" i="9"/>
  <c r="AE1100" i="9"/>
  <c r="AE1101" i="9"/>
  <c r="AE1102" i="9"/>
  <c r="AE1103" i="9"/>
  <c r="AE1104" i="9"/>
  <c r="AE1105" i="9"/>
  <c r="AE1106" i="9"/>
  <c r="AE1107" i="9"/>
  <c r="AE1108" i="9"/>
  <c r="AE35" i="9"/>
  <c r="AE1109" i="9"/>
  <c r="AE1110" i="9"/>
  <c r="AE1111" i="9"/>
  <c r="AE1112" i="9"/>
  <c r="AE1113" i="9"/>
  <c r="AE1114" i="9"/>
  <c r="AE1115" i="9"/>
  <c r="AE1116" i="9"/>
  <c r="AE1117" i="9"/>
  <c r="AE1118" i="9"/>
  <c r="AE1119" i="9"/>
  <c r="AE1120" i="9"/>
  <c r="AE1121" i="9"/>
  <c r="AE1122" i="9"/>
  <c r="AE1123" i="9"/>
  <c r="AE1124" i="9"/>
  <c r="AE1125" i="9"/>
  <c r="AE1126" i="9"/>
  <c r="AE1127" i="9"/>
  <c r="AE1128" i="9"/>
  <c r="AE1129" i="9"/>
  <c r="AE1130" i="9"/>
  <c r="AE1131" i="9"/>
  <c r="AE1132" i="9"/>
  <c r="AE1133" i="9"/>
  <c r="AE1134" i="9"/>
  <c r="AE1135" i="9"/>
  <c r="AE1136" i="9"/>
  <c r="AE1137" i="9"/>
  <c r="AE1138" i="9"/>
  <c r="AE1139" i="9"/>
  <c r="AE1140" i="9"/>
  <c r="AE1141" i="9"/>
  <c r="AE1142" i="9"/>
  <c r="AE1143" i="9"/>
  <c r="AE1144" i="9"/>
  <c r="AE1145" i="9"/>
  <c r="AE1146" i="9"/>
  <c r="AE1147" i="9"/>
  <c r="AE1148" i="9"/>
  <c r="AE1149" i="9"/>
  <c r="AE1150" i="9"/>
  <c r="AE1151" i="9"/>
  <c r="AE1152" i="9"/>
  <c r="AE1153" i="9"/>
  <c r="AE1154" i="9"/>
  <c r="AE1155" i="9"/>
  <c r="AE1156" i="9"/>
  <c r="AE1157" i="9"/>
  <c r="AE1158" i="9"/>
  <c r="AE1159" i="9"/>
  <c r="AE1160" i="9"/>
  <c r="AE1161" i="9"/>
  <c r="AE1162" i="9"/>
  <c r="AE1163" i="9"/>
  <c r="AE1164" i="9"/>
  <c r="AE1165" i="9"/>
  <c r="AE1166" i="9"/>
  <c r="AE1167" i="9"/>
  <c r="AE1168" i="9"/>
  <c r="AE1169" i="9"/>
  <c r="AE1170" i="9"/>
  <c r="AE1171" i="9"/>
  <c r="AE1172" i="9"/>
  <c r="AE1173" i="9"/>
  <c r="AE1174" i="9"/>
  <c r="AE1175" i="9"/>
  <c r="AE1176" i="9"/>
  <c r="AE1177" i="9"/>
  <c r="AE1178" i="9"/>
  <c r="AE1179" i="9"/>
  <c r="AE1180" i="9"/>
  <c r="AE1181" i="9"/>
  <c r="AE1182" i="9"/>
  <c r="AE1183" i="9"/>
  <c r="AE1184" i="9"/>
  <c r="AE1185" i="9"/>
  <c r="AE1186" i="9"/>
  <c r="AE1187" i="9"/>
  <c r="AE1188" i="9"/>
  <c r="AE1189" i="9"/>
  <c r="AE1190" i="9"/>
  <c r="AE1191" i="9"/>
  <c r="AE1192" i="9"/>
  <c r="AE1193" i="9"/>
  <c r="AE1194" i="9"/>
  <c r="AE1195" i="9"/>
  <c r="AE1196" i="9"/>
  <c r="AE1197" i="9"/>
  <c r="AE1198" i="9"/>
  <c r="AE1199" i="9"/>
  <c r="AE1200" i="9"/>
  <c r="AE1201" i="9"/>
  <c r="AE1202" i="9"/>
  <c r="AE1203" i="9"/>
  <c r="AE1204" i="9"/>
  <c r="AE1205" i="9"/>
  <c r="AE1206" i="9"/>
  <c r="AE1207" i="9"/>
  <c r="AE1208" i="9"/>
  <c r="AE1209" i="9"/>
  <c r="AE1210" i="9"/>
  <c r="AE1211" i="9"/>
  <c r="AE1212" i="9"/>
  <c r="AE1213" i="9"/>
  <c r="AE1214" i="9"/>
  <c r="AE1215" i="9"/>
  <c r="AE1216" i="9"/>
  <c r="AE1217" i="9"/>
  <c r="AE1218" i="9"/>
  <c r="AE1219" i="9"/>
  <c r="AE1220" i="9"/>
  <c r="AE1221" i="9"/>
  <c r="AE1222" i="9"/>
  <c r="AE1223" i="9"/>
  <c r="AE1224" i="9"/>
  <c r="AE1225" i="9"/>
  <c r="AE1226" i="9"/>
  <c r="AE1227" i="9"/>
  <c r="AE1228" i="9"/>
  <c r="AE1229" i="9"/>
  <c r="AE1230" i="9"/>
  <c r="AE1231" i="9"/>
  <c r="AE1232" i="9"/>
  <c r="AE1233" i="9"/>
  <c r="AE1234" i="9"/>
  <c r="AE1235" i="9"/>
  <c r="AE1236" i="9"/>
  <c r="AE1237" i="9"/>
  <c r="AE5" i="9"/>
  <c r="AE1238" i="9"/>
  <c r="AE1239" i="9"/>
  <c r="AE1240" i="9"/>
  <c r="AE1241" i="9"/>
  <c r="AE1242" i="9"/>
  <c r="AE1243" i="9"/>
  <c r="AE1244" i="9"/>
  <c r="AE1245" i="9"/>
  <c r="AE1246" i="9"/>
  <c r="AE1247" i="9"/>
  <c r="AE1248" i="9"/>
  <c r="AE1249" i="9"/>
  <c r="AE1250" i="9"/>
  <c r="AE1251" i="9"/>
  <c r="AE1252" i="9"/>
  <c r="AE1253" i="9"/>
  <c r="AE1254" i="9"/>
  <c r="AE1255" i="9"/>
  <c r="AE1256" i="9"/>
  <c r="AE1257" i="9"/>
  <c r="AE1258" i="9"/>
  <c r="AE1259" i="9"/>
  <c r="AE1260" i="9"/>
  <c r="AE1261" i="9"/>
  <c r="AE1262" i="9"/>
  <c r="AE1263" i="9"/>
  <c r="AE1264" i="9"/>
  <c r="AE1265" i="9"/>
  <c r="AE1266" i="9"/>
  <c r="AE1267" i="9"/>
  <c r="AE1268" i="9"/>
  <c r="AE1269" i="9"/>
  <c r="AE1270" i="9"/>
  <c r="AE1271" i="9"/>
  <c r="AE1272" i="9"/>
  <c r="AE1273" i="9"/>
  <c r="AE1274" i="9"/>
  <c r="AE1275" i="9"/>
  <c r="AE1276" i="9"/>
  <c r="AE1277" i="9"/>
  <c r="AE1278" i="9"/>
  <c r="AE1279" i="9"/>
  <c r="AE1280" i="9"/>
  <c r="AE1281" i="9"/>
  <c r="AE1282" i="9"/>
  <c r="AE1283" i="9"/>
  <c r="AE1284" i="9"/>
  <c r="AE1285" i="9"/>
  <c r="AE1286" i="9"/>
  <c r="AE1287" i="9"/>
  <c r="AE1288" i="9"/>
  <c r="AE1289" i="9"/>
  <c r="AE1290" i="9"/>
  <c r="AE1291" i="9"/>
  <c r="AE1292" i="9"/>
  <c r="AE1293" i="9"/>
  <c r="AE1294" i="9"/>
  <c r="AE1295" i="9"/>
  <c r="AE1296" i="9"/>
  <c r="AE1297" i="9"/>
  <c r="AE1298" i="9"/>
  <c r="AE1299" i="9"/>
  <c r="AE1300" i="9"/>
  <c r="AE1301" i="9"/>
  <c r="AE1302" i="9"/>
  <c r="AE1303" i="9"/>
  <c r="AE1304" i="9"/>
  <c r="AE1305" i="9"/>
  <c r="AE1306" i="9"/>
  <c r="AE1307" i="9"/>
  <c r="AE1308" i="9"/>
  <c r="AE1309" i="9"/>
  <c r="AE1310" i="9"/>
  <c r="AE1311" i="9"/>
  <c r="AE1312" i="9"/>
  <c r="AE1313" i="9"/>
  <c r="AE1314" i="9"/>
  <c r="AE1315" i="9"/>
  <c r="AE1316" i="9"/>
  <c r="AE1317" i="9"/>
  <c r="AE1318" i="9"/>
  <c r="AE1319" i="9"/>
  <c r="AE1320" i="9"/>
  <c r="AE1321" i="9"/>
  <c r="AE1322" i="9"/>
  <c r="AE1323" i="9"/>
  <c r="AE1324" i="9"/>
  <c r="AE1325" i="9"/>
  <c r="AE1326" i="9"/>
  <c r="AE1327" i="9"/>
  <c r="AE1328" i="9"/>
  <c r="AE1329" i="9"/>
  <c r="AE1330" i="9"/>
  <c r="AE1331" i="9"/>
  <c r="AE1332" i="9"/>
  <c r="AE1333" i="9"/>
  <c r="AE1334" i="9"/>
  <c r="AE1335" i="9"/>
  <c r="AE1336" i="9"/>
  <c r="AE1337" i="9"/>
  <c r="AE1338" i="9"/>
  <c r="AE1339" i="9"/>
  <c r="AE1340" i="9"/>
  <c r="AE1341" i="9"/>
  <c r="AE1342" i="9"/>
  <c r="AE1343" i="9"/>
  <c r="AE1344" i="9"/>
  <c r="AE1345" i="9"/>
  <c r="AE1346" i="9"/>
  <c r="AE1347" i="9"/>
  <c r="AE1348" i="9"/>
  <c r="AE1349" i="9"/>
  <c r="AE1350" i="9"/>
  <c r="AE1351" i="9"/>
  <c r="AE1352" i="9"/>
  <c r="AE1353" i="9"/>
  <c r="AE1354" i="9"/>
  <c r="AE1355" i="9"/>
  <c r="AE1356" i="9"/>
  <c r="AE1357" i="9"/>
  <c r="AE1358" i="9"/>
  <c r="AE1359" i="9"/>
  <c r="AE1360" i="9"/>
  <c r="AE1361" i="9"/>
  <c r="AE1362" i="9"/>
  <c r="AE1363" i="9"/>
  <c r="AE1364" i="9"/>
  <c r="AE1365" i="9"/>
  <c r="AE1366" i="9"/>
  <c r="AE1367" i="9"/>
  <c r="AE1368" i="9"/>
  <c r="AE1369" i="9"/>
  <c r="AE1370" i="9"/>
  <c r="AE1371" i="9"/>
  <c r="AE1372" i="9"/>
  <c r="AE1373" i="9"/>
  <c r="AE1374" i="9"/>
  <c r="AE1375" i="9"/>
  <c r="AE1376" i="9"/>
  <c r="AE1377" i="9"/>
  <c r="AE1378" i="9"/>
  <c r="AE1379" i="9"/>
  <c r="AE1380" i="9"/>
  <c r="AE1381" i="9"/>
  <c r="AE1382" i="9"/>
  <c r="AE1383" i="9"/>
  <c r="AE1384" i="9"/>
  <c r="AE1385" i="9"/>
  <c r="AE1386" i="9"/>
  <c r="AE1387" i="9"/>
  <c r="AE1388" i="9"/>
  <c r="AE1389" i="9"/>
  <c r="AE1390" i="9"/>
  <c r="AE1391" i="9"/>
  <c r="AE1392" i="9"/>
  <c r="AE1393" i="9"/>
  <c r="AE1394" i="9"/>
  <c r="AE1395" i="9"/>
  <c r="AE1396" i="9"/>
  <c r="AE1397" i="9"/>
  <c r="AE1398" i="9"/>
  <c r="AE1399" i="9"/>
  <c r="AE1400" i="9"/>
  <c r="AE1401" i="9"/>
  <c r="AE1402" i="9"/>
  <c r="AE1403" i="9"/>
  <c r="AE1404" i="9"/>
  <c r="AE1405" i="9"/>
  <c r="AE1406" i="9"/>
  <c r="AE1407" i="9"/>
  <c r="AE1408" i="9"/>
  <c r="AE1409" i="9"/>
  <c r="AE1410" i="9"/>
  <c r="AE1411" i="9"/>
  <c r="AE1412" i="9"/>
  <c r="AE1413" i="9"/>
  <c r="AE1414" i="9"/>
  <c r="AE1415" i="9"/>
  <c r="AE1416" i="9"/>
  <c r="AE1417" i="9"/>
  <c r="AE1418" i="9"/>
  <c r="AE1419" i="9"/>
  <c r="AE1420" i="9"/>
  <c r="AE1421" i="9"/>
  <c r="AE1422" i="9"/>
  <c r="AE1423" i="9"/>
  <c r="AE1424" i="9"/>
  <c r="AE1425" i="9"/>
  <c r="AE1426" i="9"/>
  <c r="AE1427" i="9"/>
  <c r="AE1428" i="9"/>
  <c r="AE1429" i="9"/>
  <c r="AE1430" i="9"/>
  <c r="AE1431" i="9"/>
  <c r="AE1432" i="9"/>
  <c r="AE1433" i="9"/>
  <c r="AE1434" i="9"/>
  <c r="AE1435" i="9"/>
  <c r="AE1436" i="9"/>
  <c r="AE1437" i="9"/>
  <c r="AE1438" i="9"/>
  <c r="AE1439" i="9"/>
  <c r="AE1440" i="9"/>
  <c r="AF39" i="9"/>
  <c r="AF40" i="9"/>
  <c r="AF41" i="9"/>
  <c r="AF42" i="9"/>
  <c r="AF43" i="9"/>
  <c r="AF2" i="9"/>
  <c r="AF44" i="9"/>
  <c r="AF45" i="9"/>
  <c r="AF46" i="9"/>
  <c r="AF47" i="9"/>
  <c r="AF3" i="9"/>
  <c r="AF48" i="9"/>
  <c r="AF49" i="9"/>
  <c r="AF50" i="9"/>
  <c r="AF4" i="9"/>
  <c r="AF51" i="9"/>
  <c r="AF52" i="9"/>
  <c r="AF53" i="9"/>
  <c r="AF54" i="9"/>
  <c r="AF55" i="9"/>
  <c r="AF56" i="9"/>
  <c r="AF57" i="9"/>
  <c r="AF58" i="9"/>
  <c r="AF6" i="9"/>
  <c r="AF59" i="9"/>
  <c r="AF60" i="9"/>
  <c r="AF61" i="9"/>
  <c r="AF62" i="9"/>
  <c r="AF63" i="9"/>
  <c r="AF64" i="9"/>
  <c r="AF65" i="9"/>
  <c r="AF7" i="9"/>
  <c r="AF66" i="9"/>
  <c r="AF67" i="9"/>
  <c r="AF68" i="9"/>
  <c r="AF69" i="9"/>
  <c r="AF70" i="9"/>
  <c r="AF71" i="9"/>
  <c r="AF72" i="9"/>
  <c r="AF73" i="9"/>
  <c r="AF74" i="9"/>
  <c r="AF9" i="9"/>
  <c r="AF75" i="9"/>
  <c r="AF76" i="9"/>
  <c r="AF77" i="9"/>
  <c r="AF78" i="9"/>
  <c r="AF79" i="9"/>
  <c r="AF10" i="9"/>
  <c r="AF80" i="9"/>
  <c r="AF81" i="9"/>
  <c r="AF82" i="9"/>
  <c r="AF83" i="9"/>
  <c r="AF84" i="9"/>
  <c r="AF85" i="9"/>
  <c r="AF86" i="9"/>
  <c r="AF87" i="9"/>
  <c r="AF88" i="9"/>
  <c r="AF89" i="9"/>
  <c r="AF90" i="9"/>
  <c r="AF91" i="9"/>
  <c r="AF92" i="9"/>
  <c r="AF93" i="9"/>
  <c r="AF94" i="9"/>
  <c r="AF95" i="9"/>
  <c r="AF96" i="9"/>
  <c r="AF97" i="9"/>
  <c r="AF98" i="9"/>
  <c r="AF99" i="9"/>
  <c r="AF100" i="9"/>
  <c r="AF101" i="9"/>
  <c r="AF102" i="9"/>
  <c r="AF103" i="9"/>
  <c r="AF104" i="9"/>
  <c r="AF105" i="9"/>
  <c r="AF106" i="9"/>
  <c r="AF107" i="9"/>
  <c r="AF108" i="9"/>
  <c r="AF109" i="9"/>
  <c r="AF110" i="9"/>
  <c r="AF111" i="9"/>
  <c r="AF112" i="9"/>
  <c r="AF113" i="9"/>
  <c r="AF114" i="9"/>
  <c r="AF115" i="9"/>
  <c r="AF116" i="9"/>
  <c r="AF117" i="9"/>
  <c r="AF118" i="9"/>
  <c r="AF119" i="9"/>
  <c r="AF120" i="9"/>
  <c r="AF121" i="9"/>
  <c r="AF122" i="9"/>
  <c r="AF123" i="9"/>
  <c r="AF124" i="9"/>
  <c r="AF125" i="9"/>
  <c r="AF126" i="9"/>
  <c r="AF127" i="9"/>
  <c r="AF128" i="9"/>
  <c r="AF129" i="9"/>
  <c r="AF130" i="9"/>
  <c r="AF131" i="9"/>
  <c r="AF132" i="9"/>
  <c r="AF133" i="9"/>
  <c r="AF134" i="9"/>
  <c r="AF135" i="9"/>
  <c r="AF136" i="9"/>
  <c r="AF137" i="9"/>
  <c r="AF138" i="9"/>
  <c r="AF139" i="9"/>
  <c r="AF140" i="9"/>
  <c r="AF141" i="9"/>
  <c r="AF142" i="9"/>
  <c r="AF143" i="9"/>
  <c r="AF144" i="9"/>
  <c r="AF145" i="9"/>
  <c r="AF146" i="9"/>
  <c r="AF147" i="9"/>
  <c r="AF148" i="9"/>
  <c r="AF149" i="9"/>
  <c r="AF150" i="9"/>
  <c r="AF151" i="9"/>
  <c r="AF152" i="9"/>
  <c r="AF153" i="9"/>
  <c r="AF154" i="9"/>
  <c r="AF155" i="9"/>
  <c r="AF156" i="9"/>
  <c r="AF157" i="9"/>
  <c r="AF158" i="9"/>
  <c r="AF159" i="9"/>
  <c r="AF160" i="9"/>
  <c r="AF161" i="9"/>
  <c r="AF162" i="9"/>
  <c r="AF163" i="9"/>
  <c r="AF164" i="9"/>
  <c r="AF165" i="9"/>
  <c r="AF166" i="9"/>
  <c r="AF167" i="9"/>
  <c r="AF168" i="9"/>
  <c r="AF169" i="9"/>
  <c r="AF170" i="9"/>
  <c r="AF171" i="9"/>
  <c r="AF172" i="9"/>
  <c r="AF173" i="9"/>
  <c r="AF174" i="9"/>
  <c r="AF175" i="9"/>
  <c r="AF176" i="9"/>
  <c r="AF177" i="9"/>
  <c r="AF178" i="9"/>
  <c r="AF179" i="9"/>
  <c r="AF180" i="9"/>
  <c r="AF181" i="9"/>
  <c r="AF182" i="9"/>
  <c r="AF183" i="9"/>
  <c r="AF184" i="9"/>
  <c r="AF185" i="9"/>
  <c r="AF186" i="9"/>
  <c r="AF187" i="9"/>
  <c r="AF188" i="9"/>
  <c r="AF189" i="9"/>
  <c r="AF190" i="9"/>
  <c r="AF191" i="9"/>
  <c r="AF192" i="9"/>
  <c r="AF193" i="9"/>
  <c r="AF194" i="9"/>
  <c r="AF195" i="9"/>
  <c r="AF196" i="9"/>
  <c r="AF197" i="9"/>
  <c r="AF198" i="9"/>
  <c r="AF199" i="9"/>
  <c r="AF200" i="9"/>
  <c r="AF201" i="9"/>
  <c r="AF202" i="9"/>
  <c r="AF17" i="9"/>
  <c r="AF203" i="9"/>
  <c r="AF204" i="9"/>
  <c r="AF11" i="9"/>
  <c r="AF205" i="9"/>
  <c r="AF206" i="9"/>
  <c r="AF207" i="9"/>
  <c r="AF12" i="9"/>
  <c r="AF208" i="9"/>
  <c r="AF209" i="9"/>
  <c r="AF13" i="9"/>
  <c r="AF210" i="9"/>
  <c r="AF211" i="9"/>
  <c r="AF212" i="9"/>
  <c r="AF213" i="9"/>
  <c r="AF214" i="9"/>
  <c r="AF215" i="9"/>
  <c r="AF216" i="9"/>
  <c r="AF217" i="9"/>
  <c r="AF218" i="9"/>
  <c r="AF219" i="9"/>
  <c r="AF220" i="9"/>
  <c r="AF221" i="9"/>
  <c r="AF222" i="9"/>
  <c r="AF223" i="9"/>
  <c r="AF224" i="9"/>
  <c r="AF225" i="9"/>
  <c r="AF226" i="9"/>
  <c r="AF227" i="9"/>
  <c r="AF228" i="9"/>
  <c r="AF229" i="9"/>
  <c r="AF230" i="9"/>
  <c r="AF231" i="9"/>
  <c r="AF232" i="9"/>
  <c r="AF233" i="9"/>
  <c r="AF234" i="9"/>
  <c r="AF14" i="9"/>
  <c r="AF15" i="9"/>
  <c r="AF235" i="9"/>
  <c r="AF236" i="9"/>
  <c r="AF237" i="9"/>
  <c r="AF238" i="9"/>
  <c r="AF239" i="9"/>
  <c r="AF240" i="9"/>
  <c r="AF241" i="9"/>
  <c r="AF242" i="9"/>
  <c r="AF243" i="9"/>
  <c r="AF244" i="9"/>
  <c r="AF245" i="9"/>
  <c r="AF246" i="9"/>
  <c r="AF16" i="9"/>
  <c r="AF247" i="9"/>
  <c r="AF248" i="9"/>
  <c r="AF18" i="9"/>
  <c r="AF249" i="9"/>
  <c r="AF250" i="9"/>
  <c r="AF251" i="9"/>
  <c r="AF252" i="9"/>
  <c r="AF253" i="9"/>
  <c r="AF254" i="9"/>
  <c r="AF255" i="9"/>
  <c r="AF256" i="9"/>
  <c r="AF257" i="9"/>
  <c r="AF19" i="9"/>
  <c r="AF258" i="9"/>
  <c r="AF259" i="9"/>
  <c r="AF260" i="9"/>
  <c r="AF261" i="9"/>
  <c r="AF262" i="9"/>
  <c r="AF263" i="9"/>
  <c r="AF264" i="9"/>
  <c r="AF265" i="9"/>
  <c r="AF266" i="9"/>
  <c r="AF267" i="9"/>
  <c r="AF268" i="9"/>
  <c r="AF269" i="9"/>
  <c r="AF270" i="9"/>
  <c r="AF271" i="9"/>
  <c r="AF272" i="9"/>
  <c r="AF273" i="9"/>
  <c r="AF274" i="9"/>
  <c r="AF275" i="9"/>
  <c r="AF276" i="9"/>
  <c r="AF277" i="9"/>
  <c r="AF278" i="9"/>
  <c r="AF279" i="9"/>
  <c r="AF280" i="9"/>
  <c r="AF20" i="9"/>
  <c r="AF281" i="9"/>
  <c r="AF282" i="9"/>
  <c r="AF283" i="9"/>
  <c r="AF284" i="9"/>
  <c r="AF285" i="9"/>
  <c r="AF21" i="9"/>
  <c r="AF286" i="9"/>
  <c r="AF287" i="9"/>
  <c r="AF288" i="9"/>
  <c r="AF289" i="9"/>
  <c r="AF290" i="9"/>
  <c r="AF291" i="9"/>
  <c r="AF292" i="9"/>
  <c r="AF293" i="9"/>
  <c r="AF294" i="9"/>
  <c r="AF295" i="9"/>
  <c r="AF296" i="9"/>
  <c r="AF297" i="9"/>
  <c r="AF22" i="9"/>
  <c r="AF298" i="9"/>
  <c r="AF299" i="9"/>
  <c r="AF300" i="9"/>
  <c r="AF301" i="9"/>
  <c r="AF302" i="9"/>
  <c r="AF303" i="9"/>
  <c r="AF304" i="9"/>
  <c r="AF305" i="9"/>
  <c r="AF306" i="9"/>
  <c r="AF307" i="9"/>
  <c r="AF23" i="9"/>
  <c r="AF308" i="9"/>
  <c r="AF309" i="9"/>
  <c r="AF310" i="9"/>
  <c r="AF311" i="9"/>
  <c r="AF312" i="9"/>
  <c r="AF24" i="9"/>
  <c r="AF313" i="9"/>
  <c r="AF314" i="9"/>
  <c r="AF315" i="9"/>
  <c r="AF316" i="9"/>
  <c r="AF317" i="9"/>
  <c r="AF318" i="9"/>
  <c r="AF25" i="9"/>
  <c r="AF319" i="9"/>
  <c r="AF320" i="9"/>
  <c r="AF321" i="9"/>
  <c r="AF322" i="9"/>
  <c r="AF323" i="9"/>
  <c r="AF324" i="9"/>
  <c r="AF325" i="9"/>
  <c r="AF326" i="9"/>
  <c r="AF327" i="9"/>
  <c r="AF328" i="9"/>
  <c r="AF329" i="9"/>
  <c r="AF330" i="9"/>
  <c r="AF331" i="9"/>
  <c r="AF332" i="9"/>
  <c r="AF333" i="9"/>
  <c r="AF334" i="9"/>
  <c r="AF335" i="9"/>
  <c r="AF336" i="9"/>
  <c r="AF337" i="9"/>
  <c r="AF338" i="9"/>
  <c r="AF339" i="9"/>
  <c r="AF340" i="9"/>
  <c r="AF341" i="9"/>
  <c r="AF342" i="9"/>
  <c r="AF343" i="9"/>
  <c r="AF344" i="9"/>
  <c r="AF345" i="9"/>
  <c r="AF346" i="9"/>
  <c r="AF347" i="9"/>
  <c r="AF26" i="9"/>
  <c r="AF348" i="9"/>
  <c r="AF349" i="9"/>
  <c r="AF350" i="9"/>
  <c r="AF351" i="9"/>
  <c r="AF352" i="9"/>
  <c r="AF353" i="9"/>
  <c r="AF354" i="9"/>
  <c r="AF27" i="9"/>
  <c r="AF355" i="9"/>
  <c r="AF356" i="9"/>
  <c r="AF357" i="9"/>
  <c r="AF358" i="9"/>
  <c r="AF359" i="9"/>
  <c r="AF360" i="9"/>
  <c r="AF361" i="9"/>
  <c r="AF362" i="9"/>
  <c r="AF363" i="9"/>
  <c r="AF364" i="9"/>
  <c r="AF365" i="9"/>
  <c r="AF366" i="9"/>
  <c r="AF367" i="9"/>
  <c r="AF368" i="9"/>
  <c r="AF369" i="9"/>
  <c r="AF370" i="9"/>
  <c r="AF371" i="9"/>
  <c r="AF372" i="9"/>
  <c r="AF373" i="9"/>
  <c r="AF28" i="9"/>
  <c r="AF374" i="9"/>
  <c r="AF375" i="9"/>
  <c r="AF29" i="9"/>
  <c r="AF376" i="9"/>
  <c r="AF377" i="9"/>
  <c r="AF378" i="9"/>
  <c r="AF379" i="9"/>
  <c r="AF380" i="9"/>
  <c r="AF381" i="9"/>
  <c r="AF382" i="9"/>
  <c r="AF383" i="9"/>
  <c r="AF384" i="9"/>
  <c r="AF385" i="9"/>
  <c r="AF386" i="9"/>
  <c r="AF387" i="9"/>
  <c r="AF388" i="9"/>
  <c r="AF389" i="9"/>
  <c r="AF390" i="9"/>
  <c r="AF391" i="9"/>
  <c r="AF392" i="9"/>
  <c r="AF393" i="9"/>
  <c r="AF394" i="9"/>
  <c r="AF395" i="9"/>
  <c r="AF30" i="9"/>
  <c r="AF396" i="9"/>
  <c r="AF397" i="9"/>
  <c r="AF398" i="9"/>
  <c r="AF399" i="9"/>
  <c r="AF400" i="9"/>
  <c r="AF31" i="9"/>
  <c r="AF401" i="9"/>
  <c r="AF402" i="9"/>
  <c r="AF403" i="9"/>
  <c r="AF404" i="9"/>
  <c r="AF405" i="9"/>
  <c r="AF406" i="9"/>
  <c r="AF407" i="9"/>
  <c r="AF408" i="9"/>
  <c r="AF409" i="9"/>
  <c r="AF410" i="9"/>
  <c r="AF411" i="9"/>
  <c r="AF412" i="9"/>
  <c r="AF413" i="9"/>
  <c r="AF414" i="9"/>
  <c r="AF415" i="9"/>
  <c r="AF416" i="9"/>
  <c r="AF417" i="9"/>
  <c r="AF418" i="9"/>
  <c r="AF419" i="9"/>
  <c r="AF420" i="9"/>
  <c r="AF421" i="9"/>
  <c r="AF422" i="9"/>
  <c r="AF423" i="9"/>
  <c r="AF424" i="9"/>
  <c r="AF425" i="9"/>
  <c r="AF426" i="9"/>
  <c r="AF427" i="9"/>
  <c r="AF428" i="9"/>
  <c r="AF429" i="9"/>
  <c r="AF430" i="9"/>
  <c r="AF431" i="9"/>
  <c r="AF432" i="9"/>
  <c r="AF433" i="9"/>
  <c r="AF434" i="9"/>
  <c r="AF435" i="9"/>
  <c r="AF436" i="9"/>
  <c r="AF437" i="9"/>
  <c r="AF438" i="9"/>
  <c r="AF439" i="9"/>
  <c r="AF440" i="9"/>
  <c r="AF441" i="9"/>
  <c r="AF442" i="9"/>
  <c r="AF443" i="9"/>
  <c r="AF444" i="9"/>
  <c r="AF445" i="9"/>
  <c r="AF446" i="9"/>
  <c r="AF447" i="9"/>
  <c r="AF448" i="9"/>
  <c r="AF449" i="9"/>
  <c r="AF450" i="9"/>
  <c r="AF451" i="9"/>
  <c r="AF452" i="9"/>
  <c r="AF453" i="9"/>
  <c r="AF454" i="9"/>
  <c r="AF455" i="9"/>
  <c r="AF456" i="9"/>
  <c r="AF457" i="9"/>
  <c r="AF458" i="9"/>
  <c r="AF459" i="9"/>
  <c r="AF460" i="9"/>
  <c r="AF461" i="9"/>
  <c r="AF462" i="9"/>
  <c r="AF463" i="9"/>
  <c r="AF464" i="9"/>
  <c r="AF465" i="9"/>
  <c r="AF466" i="9"/>
  <c r="AF467" i="9"/>
  <c r="AF468" i="9"/>
  <c r="AF469" i="9"/>
  <c r="AF470" i="9"/>
  <c r="AF471" i="9"/>
  <c r="AF472" i="9"/>
  <c r="AF473" i="9"/>
  <c r="AF474" i="9"/>
  <c r="AF475" i="9"/>
  <c r="AF476" i="9"/>
  <c r="AF477" i="9"/>
  <c r="AF478" i="9"/>
  <c r="AF479" i="9"/>
  <c r="AF480" i="9"/>
  <c r="AF481" i="9"/>
  <c r="AF482" i="9"/>
  <c r="AF483" i="9"/>
  <c r="AF484" i="9"/>
  <c r="AF485" i="9"/>
  <c r="AF486" i="9"/>
  <c r="AF487" i="9"/>
  <c r="AF488" i="9"/>
  <c r="AF489" i="9"/>
  <c r="AF490" i="9"/>
  <c r="AF491" i="9"/>
  <c r="AF492" i="9"/>
  <c r="AF493" i="9"/>
  <c r="AF494" i="9"/>
  <c r="AF495" i="9"/>
  <c r="AF496" i="9"/>
  <c r="AF497" i="9"/>
  <c r="AF498" i="9"/>
  <c r="AF499" i="9"/>
  <c r="AF500" i="9"/>
  <c r="AF501" i="9"/>
  <c r="AF502" i="9"/>
  <c r="AF503" i="9"/>
  <c r="AF504" i="9"/>
  <c r="AF505" i="9"/>
  <c r="AF506" i="9"/>
  <c r="AF507" i="9"/>
  <c r="AF508" i="9"/>
  <c r="AF509" i="9"/>
  <c r="AF510" i="9"/>
  <c r="AF511" i="9"/>
  <c r="AF512" i="9"/>
  <c r="AF513" i="9"/>
  <c r="AF514" i="9"/>
  <c r="AF515" i="9"/>
  <c r="AF516" i="9"/>
  <c r="AF517" i="9"/>
  <c r="AF518" i="9"/>
  <c r="AF519" i="9"/>
  <c r="AF520" i="9"/>
  <c r="AF521" i="9"/>
  <c r="AF522" i="9"/>
  <c r="AF523" i="9"/>
  <c r="AF524" i="9"/>
  <c r="AF525" i="9"/>
  <c r="AF526" i="9"/>
  <c r="AF527" i="9"/>
  <c r="AF528" i="9"/>
  <c r="AF529" i="9"/>
  <c r="AF530" i="9"/>
  <c r="AF531" i="9"/>
  <c r="AF532" i="9"/>
  <c r="AF533" i="9"/>
  <c r="AF534" i="9"/>
  <c r="AF535" i="9"/>
  <c r="AF536" i="9"/>
  <c r="AF537" i="9"/>
  <c r="AF538" i="9"/>
  <c r="AF539" i="9"/>
  <c r="AF540" i="9"/>
  <c r="AF541" i="9"/>
  <c r="AF542" i="9"/>
  <c r="AF543" i="9"/>
  <c r="AF544" i="9"/>
  <c r="AF545" i="9"/>
  <c r="AF546" i="9"/>
  <c r="AF547" i="9"/>
  <c r="AF548" i="9"/>
  <c r="AF549" i="9"/>
  <c r="AF550" i="9"/>
  <c r="AF551" i="9"/>
  <c r="AF552" i="9"/>
  <c r="AF553" i="9"/>
  <c r="AF554" i="9"/>
  <c r="AF555" i="9"/>
  <c r="AF556" i="9"/>
  <c r="AF557" i="9"/>
  <c r="AF558" i="9"/>
  <c r="AF559" i="9"/>
  <c r="AF560" i="9"/>
  <c r="AF561" i="9"/>
  <c r="AF562" i="9"/>
  <c r="AF563" i="9"/>
  <c r="AF564" i="9"/>
  <c r="AF565" i="9"/>
  <c r="AF566" i="9"/>
  <c r="AF567" i="9"/>
  <c r="AF568" i="9"/>
  <c r="AF569" i="9"/>
  <c r="AF570" i="9"/>
  <c r="AF571" i="9"/>
  <c r="AF572" i="9"/>
  <c r="AF573" i="9"/>
  <c r="AF574" i="9"/>
  <c r="AF575" i="9"/>
  <c r="AF576" i="9"/>
  <c r="AF577" i="9"/>
  <c r="AF578" i="9"/>
  <c r="AF579" i="9"/>
  <c r="AF580" i="9"/>
  <c r="AF581" i="9"/>
  <c r="AF582" i="9"/>
  <c r="AF583" i="9"/>
  <c r="AF584" i="9"/>
  <c r="AF585" i="9"/>
  <c r="AF586" i="9"/>
  <c r="AF587" i="9"/>
  <c r="AF588" i="9"/>
  <c r="AF589" i="9"/>
  <c r="AF590" i="9"/>
  <c r="AF591" i="9"/>
  <c r="AF592" i="9"/>
  <c r="AF593" i="9"/>
  <c r="AF594" i="9"/>
  <c r="AF595" i="9"/>
  <c r="AF596" i="9"/>
  <c r="AF597" i="9"/>
  <c r="AF598" i="9"/>
  <c r="AF599" i="9"/>
  <c r="AF600" i="9"/>
  <c r="AF601" i="9"/>
  <c r="AF602" i="9"/>
  <c r="AF603" i="9"/>
  <c r="AF604" i="9"/>
  <c r="AF605" i="9"/>
  <c r="AF606" i="9"/>
  <c r="AF607" i="9"/>
  <c r="AF608" i="9"/>
  <c r="AF609" i="9"/>
  <c r="AF610" i="9"/>
  <c r="AF611" i="9"/>
  <c r="AF612" i="9"/>
  <c r="AF613" i="9"/>
  <c r="AF614" i="9"/>
  <c r="AF615" i="9"/>
  <c r="AF616" i="9"/>
  <c r="AF617" i="9"/>
  <c r="AF618" i="9"/>
  <c r="AF619" i="9"/>
  <c r="AF620" i="9"/>
  <c r="AF621" i="9"/>
  <c r="AF622" i="9"/>
  <c r="AF623" i="9"/>
  <c r="AF624" i="9"/>
  <c r="AF625" i="9"/>
  <c r="AF626" i="9"/>
  <c r="AF627" i="9"/>
  <c r="AF628" i="9"/>
  <c r="AF629" i="9"/>
  <c r="AF630" i="9"/>
  <c r="AF631" i="9"/>
  <c r="AF632" i="9"/>
  <c r="AF8" i="9"/>
  <c r="AF633" i="9"/>
  <c r="AF634" i="9"/>
  <c r="AF635" i="9"/>
  <c r="AF636" i="9"/>
  <c r="AF637" i="9"/>
  <c r="AF638" i="9"/>
  <c r="AF639" i="9"/>
  <c r="AF640" i="9"/>
  <c r="AF641" i="9"/>
  <c r="AF642" i="9"/>
  <c r="AF643" i="9"/>
  <c r="AF644" i="9"/>
  <c r="AF645" i="9"/>
  <c r="AF646" i="9"/>
  <c r="AF647" i="9"/>
  <c r="AF648" i="9"/>
  <c r="AF649" i="9"/>
  <c r="AF650" i="9"/>
  <c r="AF651" i="9"/>
  <c r="AF652" i="9"/>
  <c r="AF653" i="9"/>
  <c r="AF654" i="9"/>
  <c r="AF655" i="9"/>
  <c r="AF656" i="9"/>
  <c r="AF657" i="9"/>
  <c r="AF658" i="9"/>
  <c r="AF659" i="9"/>
  <c r="AF660" i="9"/>
  <c r="AF661" i="9"/>
  <c r="AF662" i="9"/>
  <c r="AF663" i="9"/>
  <c r="AF664" i="9"/>
  <c r="AF665" i="9"/>
  <c r="AF666" i="9"/>
  <c r="AF667" i="9"/>
  <c r="AF668" i="9"/>
  <c r="AF669" i="9"/>
  <c r="AF670" i="9"/>
  <c r="AF671" i="9"/>
  <c r="AF672" i="9"/>
  <c r="AF673" i="9"/>
  <c r="AF674" i="9"/>
  <c r="AF675" i="9"/>
  <c r="AF676" i="9"/>
  <c r="AF677" i="9"/>
  <c r="AF678" i="9"/>
  <c r="AF679" i="9"/>
  <c r="AF680" i="9"/>
  <c r="AF681" i="9"/>
  <c r="AF682" i="9"/>
  <c r="AF683" i="9"/>
  <c r="AF684" i="9"/>
  <c r="AF685" i="9"/>
  <c r="AF686" i="9"/>
  <c r="AF687" i="9"/>
  <c r="AF688" i="9"/>
  <c r="AF689" i="9"/>
  <c r="AF690" i="9"/>
  <c r="AF691" i="9"/>
  <c r="AF692" i="9"/>
  <c r="AF693" i="9"/>
  <c r="AF694" i="9"/>
  <c r="AF695" i="9"/>
  <c r="AF696" i="9"/>
  <c r="AF697" i="9"/>
  <c r="AF698" i="9"/>
  <c r="AF699" i="9"/>
  <c r="AF700" i="9"/>
  <c r="AF701" i="9"/>
  <c r="AF702" i="9"/>
  <c r="AF703" i="9"/>
  <c r="AF704" i="9"/>
  <c r="AF705" i="9"/>
  <c r="AF706" i="9"/>
  <c r="AF707" i="9"/>
  <c r="AF708" i="9"/>
  <c r="AF709" i="9"/>
  <c r="AF710" i="9"/>
  <c r="AF711" i="9"/>
  <c r="AF712" i="9"/>
  <c r="AF713" i="9"/>
  <c r="AF714" i="9"/>
  <c r="AF715" i="9"/>
  <c r="AF716" i="9"/>
  <c r="AF717" i="9"/>
  <c r="AF718" i="9"/>
  <c r="AF719" i="9"/>
  <c r="AF720" i="9"/>
  <c r="AF721" i="9"/>
  <c r="AF722" i="9"/>
  <c r="AF723" i="9"/>
  <c r="AF724" i="9"/>
  <c r="AF725" i="9"/>
  <c r="AF726" i="9"/>
  <c r="AF727" i="9"/>
  <c r="AF728" i="9"/>
  <c r="AF729" i="9"/>
  <c r="AF730" i="9"/>
  <c r="AF731" i="9"/>
  <c r="AF732" i="9"/>
  <c r="AF733" i="9"/>
  <c r="AF734" i="9"/>
  <c r="AF735" i="9"/>
  <c r="AF736" i="9"/>
  <c r="AF737" i="9"/>
  <c r="AF738" i="9"/>
  <c r="AF739" i="9"/>
  <c r="AF740" i="9"/>
  <c r="AF741" i="9"/>
  <c r="AF742" i="9"/>
  <c r="AF743" i="9"/>
  <c r="AF744" i="9"/>
  <c r="AF745" i="9"/>
  <c r="AF746" i="9"/>
  <c r="AF747" i="9"/>
  <c r="AF748" i="9"/>
  <c r="AF749" i="9"/>
  <c r="AF750" i="9"/>
  <c r="AF751" i="9"/>
  <c r="AF752" i="9"/>
  <c r="AF753" i="9"/>
  <c r="AF754" i="9"/>
  <c r="AF755" i="9"/>
  <c r="AF756" i="9"/>
  <c r="AF757" i="9"/>
  <c r="AF758" i="9"/>
  <c r="AF759" i="9"/>
  <c r="AF760" i="9"/>
  <c r="AF761" i="9"/>
  <c r="AF762" i="9"/>
  <c r="AF763" i="9"/>
  <c r="AF764" i="9"/>
  <c r="AF765" i="9"/>
  <c r="AF766" i="9"/>
  <c r="AF767" i="9"/>
  <c r="AF768" i="9"/>
  <c r="AF769" i="9"/>
  <c r="AF770" i="9"/>
  <c r="AF771" i="9"/>
  <c r="AF772" i="9"/>
  <c r="AF773" i="9"/>
  <c r="AF774" i="9"/>
  <c r="AF775" i="9"/>
  <c r="AF776" i="9"/>
  <c r="AF777" i="9"/>
  <c r="AF778" i="9"/>
  <c r="AF779" i="9"/>
  <c r="AF780" i="9"/>
  <c r="AF781" i="9"/>
  <c r="AF782" i="9"/>
  <c r="AF783" i="9"/>
  <c r="AF784" i="9"/>
  <c r="AF785" i="9"/>
  <c r="AF786" i="9"/>
  <c r="AF787" i="9"/>
  <c r="AF788" i="9"/>
  <c r="AF789" i="9"/>
  <c r="AF790" i="9"/>
  <c r="AF791" i="9"/>
  <c r="AF792" i="9"/>
  <c r="AF793" i="9"/>
  <c r="AF794" i="9"/>
  <c r="AF795" i="9"/>
  <c r="AF796" i="9"/>
  <c r="AF797" i="9"/>
  <c r="AF798" i="9"/>
  <c r="AF799" i="9"/>
  <c r="AF800" i="9"/>
  <c r="AF801" i="9"/>
  <c r="AF802" i="9"/>
  <c r="AF803" i="9"/>
  <c r="AF804" i="9"/>
  <c r="AF805" i="9"/>
  <c r="AF806" i="9"/>
  <c r="AF807" i="9"/>
  <c r="AF808" i="9"/>
  <c r="AF809" i="9"/>
  <c r="AF810" i="9"/>
  <c r="AF811" i="9"/>
  <c r="AF812" i="9"/>
  <c r="AF813" i="9"/>
  <c r="AF814" i="9"/>
  <c r="AF815" i="9"/>
  <c r="AF816" i="9"/>
  <c r="AF817" i="9"/>
  <c r="AF818" i="9"/>
  <c r="AF819" i="9"/>
  <c r="AF820" i="9"/>
  <c r="AF821" i="9"/>
  <c r="AF822" i="9"/>
  <c r="AF823" i="9"/>
  <c r="AF824" i="9"/>
  <c r="AF825" i="9"/>
  <c r="AF826" i="9"/>
  <c r="AF827" i="9"/>
  <c r="AF828" i="9"/>
  <c r="AF829" i="9"/>
  <c r="AF830" i="9"/>
  <c r="AF831" i="9"/>
  <c r="AF832" i="9"/>
  <c r="AF833" i="9"/>
  <c r="AF834" i="9"/>
  <c r="AF835" i="9"/>
  <c r="AF836" i="9"/>
  <c r="AF837" i="9"/>
  <c r="AF838" i="9"/>
  <c r="AF839" i="9"/>
  <c r="AF840" i="9"/>
  <c r="AF841" i="9"/>
  <c r="AF842" i="9"/>
  <c r="AF843" i="9"/>
  <c r="AF844" i="9"/>
  <c r="AF845" i="9"/>
  <c r="AF846" i="9"/>
  <c r="AF847" i="9"/>
  <c r="AF848" i="9"/>
  <c r="AF849" i="9"/>
  <c r="AF850" i="9"/>
  <c r="AF851" i="9"/>
  <c r="AF852" i="9"/>
  <c r="AF853" i="9"/>
  <c r="AF854" i="9"/>
  <c r="AF855" i="9"/>
  <c r="AF856" i="9"/>
  <c r="AF857" i="9"/>
  <c r="AF858" i="9"/>
  <c r="AF859" i="9"/>
  <c r="AF860" i="9"/>
  <c r="AF861" i="9"/>
  <c r="AF862" i="9"/>
  <c r="AF863" i="9"/>
  <c r="AF864" i="9"/>
  <c r="AF865" i="9"/>
  <c r="AF866" i="9"/>
  <c r="AF867" i="9"/>
  <c r="AF868" i="9"/>
  <c r="AF869" i="9"/>
  <c r="AF870" i="9"/>
  <c r="AF871" i="9"/>
  <c r="AF872" i="9"/>
  <c r="AF873" i="9"/>
  <c r="AF874" i="9"/>
  <c r="AF875" i="9"/>
  <c r="AF876" i="9"/>
  <c r="AF877" i="9"/>
  <c r="AF878" i="9"/>
  <c r="AF879" i="9"/>
  <c r="AF880" i="9"/>
  <c r="AF881" i="9"/>
  <c r="AF882" i="9"/>
  <c r="AF883" i="9"/>
  <c r="AF884" i="9"/>
  <c r="AF885" i="9"/>
  <c r="AF886" i="9"/>
  <c r="AF887" i="9"/>
  <c r="AF888" i="9"/>
  <c r="AF889" i="9"/>
  <c r="AF890" i="9"/>
  <c r="AF891" i="9"/>
  <c r="AF892" i="9"/>
  <c r="AF893" i="9"/>
  <c r="AF894" i="9"/>
  <c r="AF895" i="9"/>
  <c r="AF896" i="9"/>
  <c r="AF897" i="9"/>
  <c r="AF898" i="9"/>
  <c r="AF899" i="9"/>
  <c r="AF900" i="9"/>
  <c r="AF901" i="9"/>
  <c r="AF902" i="9"/>
  <c r="AF903" i="9"/>
  <c r="AF904" i="9"/>
  <c r="AF905" i="9"/>
  <c r="AF906" i="9"/>
  <c r="AF907" i="9"/>
  <c r="AF908" i="9"/>
  <c r="AF909" i="9"/>
  <c r="AF910" i="9"/>
  <c r="AF911" i="9"/>
  <c r="AF912" i="9"/>
  <c r="AF913" i="9"/>
  <c r="AF914" i="9"/>
  <c r="AF915" i="9"/>
  <c r="AF916" i="9"/>
  <c r="AF917" i="9"/>
  <c r="AF32" i="9"/>
  <c r="AF918" i="9"/>
  <c r="AF33" i="9"/>
  <c r="AF919" i="9"/>
  <c r="AF920" i="9"/>
  <c r="AF921" i="9"/>
  <c r="AF922" i="9"/>
  <c r="AF923" i="9"/>
  <c r="AF924" i="9"/>
  <c r="AF925" i="9"/>
  <c r="AF926" i="9"/>
  <c r="AF927" i="9"/>
  <c r="AF928" i="9"/>
  <c r="AF929" i="9"/>
  <c r="AF930" i="9"/>
  <c r="AF931" i="9"/>
  <c r="AF932" i="9"/>
  <c r="AF933" i="9"/>
  <c r="AF934" i="9"/>
  <c r="AF935" i="9"/>
  <c r="AF936" i="9"/>
  <c r="AF937" i="9"/>
  <c r="AF938" i="9"/>
  <c r="AF939" i="9"/>
  <c r="AF940" i="9"/>
  <c r="AF941" i="9"/>
  <c r="AF942" i="9"/>
  <c r="AF943" i="9"/>
  <c r="AF944" i="9"/>
  <c r="AF945" i="9"/>
  <c r="AF946" i="9"/>
  <c r="AF947" i="9"/>
  <c r="AF948" i="9"/>
  <c r="AF949" i="9"/>
  <c r="AF34" i="9"/>
  <c r="AF950" i="9"/>
  <c r="AF951" i="9"/>
  <c r="AF952" i="9"/>
  <c r="AF953" i="9"/>
  <c r="AF954" i="9"/>
  <c r="AF955" i="9"/>
  <c r="AF956" i="9"/>
  <c r="AF957" i="9"/>
  <c r="AF958" i="9"/>
  <c r="AF959" i="9"/>
  <c r="AF960" i="9"/>
  <c r="AF961" i="9"/>
  <c r="AF962" i="9"/>
  <c r="AF963" i="9"/>
  <c r="AF964" i="9"/>
  <c r="AF965" i="9"/>
  <c r="AF966" i="9"/>
  <c r="AF967" i="9"/>
  <c r="AF968" i="9"/>
  <c r="AF969" i="9"/>
  <c r="AF970" i="9"/>
  <c r="AF971" i="9"/>
  <c r="AF972" i="9"/>
  <c r="AF973" i="9"/>
  <c r="AF974" i="9"/>
  <c r="AF975" i="9"/>
  <c r="AF976" i="9"/>
  <c r="AF977" i="9"/>
  <c r="AF978" i="9"/>
  <c r="AF979" i="9"/>
  <c r="AF980" i="9"/>
  <c r="AF981" i="9"/>
  <c r="AF982" i="9"/>
  <c r="AF983" i="9"/>
  <c r="AF984" i="9"/>
  <c r="AF985" i="9"/>
  <c r="AF986" i="9"/>
  <c r="AF987" i="9"/>
  <c r="AF988" i="9"/>
  <c r="AF989" i="9"/>
  <c r="AF990" i="9"/>
  <c r="AF991" i="9"/>
  <c r="AF992" i="9"/>
  <c r="AF993" i="9"/>
  <c r="AF994" i="9"/>
  <c r="AF995" i="9"/>
  <c r="AF996" i="9"/>
  <c r="AF997" i="9"/>
  <c r="AF998" i="9"/>
  <c r="AF999" i="9"/>
  <c r="AF1000" i="9"/>
  <c r="AF1001" i="9"/>
  <c r="AF1002" i="9"/>
  <c r="AF1003" i="9"/>
  <c r="AF1004" i="9"/>
  <c r="AF1005" i="9"/>
  <c r="AF1006" i="9"/>
  <c r="AF1007" i="9"/>
  <c r="AF1008" i="9"/>
  <c r="AF1009" i="9"/>
  <c r="AF1010" i="9"/>
  <c r="AF1011" i="9"/>
  <c r="AF1012" i="9"/>
  <c r="AF1013" i="9"/>
  <c r="AF1014" i="9"/>
  <c r="AF1015" i="9"/>
  <c r="AF1016" i="9"/>
  <c r="AF1017" i="9"/>
  <c r="AF1018" i="9"/>
  <c r="AF1019" i="9"/>
  <c r="AF1020" i="9"/>
  <c r="AF1021" i="9"/>
  <c r="AF1022" i="9"/>
  <c r="AF1023" i="9"/>
  <c r="AF1024" i="9"/>
  <c r="AF1025" i="9"/>
  <c r="AF1026" i="9"/>
  <c r="AF1027" i="9"/>
  <c r="AF1028" i="9"/>
  <c r="AF1029" i="9"/>
  <c r="AF1030" i="9"/>
  <c r="AF1031" i="9"/>
  <c r="AF1032" i="9"/>
  <c r="AF1033" i="9"/>
  <c r="AF1034" i="9"/>
  <c r="AF1035" i="9"/>
  <c r="AF1036" i="9"/>
  <c r="AF1037" i="9"/>
  <c r="AF1038" i="9"/>
  <c r="AF1039" i="9"/>
  <c r="AF1040" i="9"/>
  <c r="AF1041" i="9"/>
  <c r="AF1042" i="9"/>
  <c r="AF1043" i="9"/>
  <c r="AF1044" i="9"/>
  <c r="AF1045" i="9"/>
  <c r="AF1046" i="9"/>
  <c r="AF1047" i="9"/>
  <c r="AF1048" i="9"/>
  <c r="AF1049" i="9"/>
  <c r="AF1050" i="9"/>
  <c r="AF1051" i="9"/>
  <c r="AF1052" i="9"/>
  <c r="AF1053" i="9"/>
  <c r="AF1054" i="9"/>
  <c r="AF1055" i="9"/>
  <c r="AF1056" i="9"/>
  <c r="AF1057" i="9"/>
  <c r="AF1058" i="9"/>
  <c r="AF1059" i="9"/>
  <c r="AF1060" i="9"/>
  <c r="AF1061" i="9"/>
  <c r="AF1062" i="9"/>
  <c r="AF1063" i="9"/>
  <c r="AF1064" i="9"/>
  <c r="AF1065" i="9"/>
  <c r="AF1066" i="9"/>
  <c r="AF1067" i="9"/>
  <c r="AF1068" i="9"/>
  <c r="AF1069" i="9"/>
  <c r="AF1070" i="9"/>
  <c r="AF1071" i="9"/>
  <c r="AF1072" i="9"/>
  <c r="AF1073" i="9"/>
  <c r="AF1074" i="9"/>
  <c r="AF1075" i="9"/>
  <c r="AF1076" i="9"/>
  <c r="AF36" i="9"/>
  <c r="AF1077" i="9"/>
  <c r="AF1078" i="9"/>
  <c r="AF1079" i="9"/>
  <c r="AF1080" i="9"/>
  <c r="AF1081" i="9"/>
  <c r="AF1082" i="9"/>
  <c r="AF1083" i="9"/>
  <c r="AF1084" i="9"/>
  <c r="AF37" i="9"/>
  <c r="AF1085" i="9"/>
  <c r="AF1086" i="9"/>
  <c r="AF1087" i="9"/>
  <c r="AF1088" i="9"/>
  <c r="AF1089" i="9"/>
  <c r="AF1090" i="9"/>
  <c r="AF1091" i="9"/>
  <c r="AF1092" i="9"/>
  <c r="AF1093" i="9"/>
  <c r="AF38" i="9"/>
  <c r="AF1094" i="9"/>
  <c r="AF1095" i="9"/>
  <c r="AF1096" i="9"/>
  <c r="AF1097" i="9"/>
  <c r="AF1098" i="9"/>
  <c r="AF1099" i="9"/>
  <c r="AF1100" i="9"/>
  <c r="AF1101" i="9"/>
  <c r="AF1102" i="9"/>
  <c r="AF1103" i="9"/>
  <c r="AF1104" i="9"/>
  <c r="AF1105" i="9"/>
  <c r="AF1106" i="9"/>
  <c r="AF1107" i="9"/>
  <c r="AF1108" i="9"/>
  <c r="AF35" i="9"/>
  <c r="AF1109" i="9"/>
  <c r="AF1110" i="9"/>
  <c r="AF1111" i="9"/>
  <c r="AF1112" i="9"/>
  <c r="AF1113" i="9"/>
  <c r="AF1114" i="9"/>
  <c r="AF1115" i="9"/>
  <c r="AF1116" i="9"/>
  <c r="AF1117" i="9"/>
  <c r="AF1118" i="9"/>
  <c r="AF1119" i="9"/>
  <c r="AF1120" i="9"/>
  <c r="AF1121" i="9"/>
  <c r="AF1122" i="9"/>
  <c r="AF1123" i="9"/>
  <c r="AF1124" i="9"/>
  <c r="AF1125" i="9"/>
  <c r="AF1126" i="9"/>
  <c r="AF1127" i="9"/>
  <c r="AF1128" i="9"/>
  <c r="AF1129" i="9"/>
  <c r="AF1130" i="9"/>
  <c r="AF1131" i="9"/>
  <c r="AF1132" i="9"/>
  <c r="AF1133" i="9"/>
  <c r="AF1134" i="9"/>
  <c r="AF1135" i="9"/>
  <c r="AF1136" i="9"/>
  <c r="AF1137" i="9"/>
  <c r="AF1138" i="9"/>
  <c r="AF1139" i="9"/>
  <c r="AF1140" i="9"/>
  <c r="AF1141" i="9"/>
  <c r="AF1142" i="9"/>
  <c r="AF1143" i="9"/>
  <c r="AF1144" i="9"/>
  <c r="AF1145" i="9"/>
  <c r="AF1146" i="9"/>
  <c r="AF1147" i="9"/>
  <c r="AF1148" i="9"/>
  <c r="AF1149" i="9"/>
  <c r="AF1150" i="9"/>
  <c r="AF1151" i="9"/>
  <c r="AF1152" i="9"/>
  <c r="AF1153" i="9"/>
  <c r="AF1154" i="9"/>
  <c r="AF1155" i="9"/>
  <c r="AF1156" i="9"/>
  <c r="AF1157" i="9"/>
  <c r="AF1158" i="9"/>
  <c r="AF1159" i="9"/>
  <c r="AF1160" i="9"/>
  <c r="AF1161" i="9"/>
  <c r="AF1162" i="9"/>
  <c r="AF1163" i="9"/>
  <c r="AF1164" i="9"/>
  <c r="AF1165" i="9"/>
  <c r="AF1166" i="9"/>
  <c r="AF1167" i="9"/>
  <c r="AF1168" i="9"/>
  <c r="AF1169" i="9"/>
  <c r="AF1170" i="9"/>
  <c r="AF1171" i="9"/>
  <c r="AF1172" i="9"/>
  <c r="AF1173" i="9"/>
  <c r="AF1174" i="9"/>
  <c r="AF1175" i="9"/>
  <c r="AF1176" i="9"/>
  <c r="AF1177" i="9"/>
  <c r="AF1178" i="9"/>
  <c r="AF1179" i="9"/>
  <c r="AF1180" i="9"/>
  <c r="AF1181" i="9"/>
  <c r="AF1182" i="9"/>
  <c r="AF1183" i="9"/>
  <c r="AF1184" i="9"/>
  <c r="AF1185" i="9"/>
  <c r="AF1186" i="9"/>
  <c r="AF1187" i="9"/>
  <c r="AF1188" i="9"/>
  <c r="AF1189" i="9"/>
  <c r="AF1190" i="9"/>
  <c r="AF1191" i="9"/>
  <c r="AF1192" i="9"/>
  <c r="AF1193" i="9"/>
  <c r="AF1194" i="9"/>
  <c r="AF1195" i="9"/>
  <c r="AF1196" i="9"/>
  <c r="AF1197" i="9"/>
  <c r="AF1198" i="9"/>
  <c r="AF1199" i="9"/>
  <c r="AF1200" i="9"/>
  <c r="AF1201" i="9"/>
  <c r="AF1202" i="9"/>
  <c r="AF1203" i="9"/>
  <c r="AF1204" i="9"/>
  <c r="AF1205" i="9"/>
  <c r="AF1206" i="9"/>
  <c r="AF1207" i="9"/>
  <c r="AF1208" i="9"/>
  <c r="AF1209" i="9"/>
  <c r="AF1210" i="9"/>
  <c r="AF1211" i="9"/>
  <c r="AF1212" i="9"/>
  <c r="AF1213" i="9"/>
  <c r="AF1214" i="9"/>
  <c r="AF1215" i="9"/>
  <c r="AF1216" i="9"/>
  <c r="AF1217" i="9"/>
  <c r="AF1218" i="9"/>
  <c r="AF1219" i="9"/>
  <c r="AF1220" i="9"/>
  <c r="AF1221" i="9"/>
  <c r="AF1222" i="9"/>
  <c r="AF1223" i="9"/>
  <c r="AF1224" i="9"/>
  <c r="AF1225" i="9"/>
  <c r="AF1226" i="9"/>
  <c r="AF1227" i="9"/>
  <c r="AF1228" i="9"/>
  <c r="AF1229" i="9"/>
  <c r="AF1230" i="9"/>
  <c r="AF1231" i="9"/>
  <c r="AF1232" i="9"/>
  <c r="AF1233" i="9"/>
  <c r="AF1234" i="9"/>
  <c r="AF1235" i="9"/>
  <c r="AF1236" i="9"/>
  <c r="AF1237" i="9"/>
  <c r="AF5" i="9"/>
  <c r="AF1238" i="9"/>
  <c r="AF1239" i="9"/>
  <c r="AF1240" i="9"/>
  <c r="AF1241" i="9"/>
  <c r="AF1242" i="9"/>
  <c r="AF1243" i="9"/>
  <c r="AF1244" i="9"/>
  <c r="AF1245" i="9"/>
  <c r="AF1246" i="9"/>
  <c r="AF1247" i="9"/>
  <c r="AF1248" i="9"/>
  <c r="AF1249" i="9"/>
  <c r="AF1250" i="9"/>
  <c r="AF1251" i="9"/>
  <c r="AF1252" i="9"/>
  <c r="AF1253" i="9"/>
  <c r="AF1254" i="9"/>
  <c r="AF1255" i="9"/>
  <c r="AF1256" i="9"/>
  <c r="AF1257" i="9"/>
  <c r="AF1258" i="9"/>
  <c r="AF1259" i="9"/>
  <c r="AF1260" i="9"/>
  <c r="AF1261" i="9"/>
  <c r="AF1262" i="9"/>
  <c r="AF1263" i="9"/>
  <c r="AF1264" i="9"/>
  <c r="AF1265" i="9"/>
  <c r="AF1266" i="9"/>
  <c r="AF1267" i="9"/>
  <c r="AF1268" i="9"/>
  <c r="AF1269" i="9"/>
  <c r="AF1270" i="9"/>
  <c r="AF1271" i="9"/>
  <c r="AF1272" i="9"/>
  <c r="AF1273" i="9"/>
  <c r="AF1274" i="9"/>
  <c r="AF1275" i="9"/>
  <c r="AF1276" i="9"/>
  <c r="AF1277" i="9"/>
  <c r="AF1278" i="9"/>
  <c r="AF1279" i="9"/>
  <c r="AF1280" i="9"/>
  <c r="AF1281" i="9"/>
  <c r="AF1282" i="9"/>
  <c r="AF1283" i="9"/>
  <c r="AF1284" i="9"/>
  <c r="AF1285" i="9"/>
  <c r="AF1286" i="9"/>
  <c r="AF1287" i="9"/>
  <c r="AF1288" i="9"/>
  <c r="AF1289" i="9"/>
  <c r="AF1290" i="9"/>
  <c r="AF1291" i="9"/>
  <c r="AF1292" i="9"/>
  <c r="AF1293" i="9"/>
  <c r="AF1294" i="9"/>
  <c r="AF1295" i="9"/>
  <c r="AF1296" i="9"/>
  <c r="AF1297" i="9"/>
  <c r="AF1298" i="9"/>
  <c r="AF1299" i="9"/>
  <c r="AF1300" i="9"/>
  <c r="AF1301" i="9"/>
  <c r="AF1302" i="9"/>
  <c r="AF1303" i="9"/>
  <c r="AF1304" i="9"/>
  <c r="AF1305" i="9"/>
  <c r="AF1306" i="9"/>
  <c r="AF1307" i="9"/>
  <c r="AF1308" i="9"/>
  <c r="AF1309" i="9"/>
  <c r="AF1310" i="9"/>
  <c r="AF1311" i="9"/>
  <c r="AF1312" i="9"/>
  <c r="AF1313" i="9"/>
  <c r="AF1314" i="9"/>
  <c r="AF1315" i="9"/>
  <c r="AF1316" i="9"/>
  <c r="AF1317" i="9"/>
  <c r="AF1318" i="9"/>
  <c r="AF1319" i="9"/>
  <c r="AF1320" i="9"/>
  <c r="AF1321" i="9"/>
  <c r="AF1322" i="9"/>
  <c r="AF1323" i="9"/>
  <c r="AF1324" i="9"/>
  <c r="AF1325" i="9"/>
  <c r="AF1326" i="9"/>
  <c r="AF1327" i="9"/>
  <c r="AF1328" i="9"/>
  <c r="AF1329" i="9"/>
  <c r="AF1330" i="9"/>
  <c r="AF1331" i="9"/>
  <c r="AF1332" i="9"/>
  <c r="AF1333" i="9"/>
  <c r="AF1334" i="9"/>
  <c r="AF1335" i="9"/>
  <c r="AF1336" i="9"/>
  <c r="AF1337" i="9"/>
  <c r="AF1338" i="9"/>
  <c r="AF1339" i="9"/>
  <c r="AF1340" i="9"/>
  <c r="AF1341" i="9"/>
  <c r="AF1342" i="9"/>
  <c r="AF1343" i="9"/>
  <c r="AF1344" i="9"/>
  <c r="AF1345" i="9"/>
  <c r="AF1346" i="9"/>
  <c r="AF1347" i="9"/>
  <c r="AF1348" i="9"/>
  <c r="AF1349" i="9"/>
  <c r="AF1350" i="9"/>
  <c r="AF1351" i="9"/>
  <c r="AF1352" i="9"/>
  <c r="AF1353" i="9"/>
  <c r="AF1354" i="9"/>
  <c r="AF1355" i="9"/>
  <c r="AF1356" i="9"/>
  <c r="AF1357" i="9"/>
  <c r="AF1358" i="9"/>
  <c r="AF1359" i="9"/>
  <c r="AF1360" i="9"/>
  <c r="AF1361" i="9"/>
  <c r="AF1362" i="9"/>
  <c r="AF1363" i="9"/>
  <c r="AF1364" i="9"/>
  <c r="AF1365" i="9"/>
  <c r="AF1366" i="9"/>
  <c r="AF1367" i="9"/>
  <c r="AF1368" i="9"/>
  <c r="AF1369" i="9"/>
  <c r="AF1370" i="9"/>
  <c r="AF1371" i="9"/>
  <c r="AF1372" i="9"/>
  <c r="AF1373" i="9"/>
  <c r="AF1374" i="9"/>
  <c r="AF1375" i="9"/>
  <c r="AF1376" i="9"/>
  <c r="AF1377" i="9"/>
  <c r="AF1378" i="9"/>
  <c r="AF1379" i="9"/>
  <c r="AF1380" i="9"/>
  <c r="AF1381" i="9"/>
  <c r="AF1382" i="9"/>
  <c r="AF1383" i="9"/>
  <c r="AF1384" i="9"/>
  <c r="AF1385" i="9"/>
  <c r="AF1386" i="9"/>
  <c r="AF1387" i="9"/>
  <c r="AF1388" i="9"/>
  <c r="AF1389" i="9"/>
  <c r="AF1390" i="9"/>
  <c r="AF1391" i="9"/>
  <c r="AF1392" i="9"/>
  <c r="AF1393" i="9"/>
  <c r="AF1394" i="9"/>
  <c r="AF1395" i="9"/>
  <c r="AF1396" i="9"/>
  <c r="AF1397" i="9"/>
  <c r="AF1398" i="9"/>
  <c r="AF1399" i="9"/>
  <c r="AF1400" i="9"/>
  <c r="AF1401" i="9"/>
  <c r="AF1402" i="9"/>
  <c r="AF1403" i="9"/>
  <c r="AF1404" i="9"/>
  <c r="AF1405" i="9"/>
  <c r="AF1406" i="9"/>
  <c r="AF1407" i="9"/>
  <c r="AF1408" i="9"/>
  <c r="AF1409" i="9"/>
  <c r="AF1410" i="9"/>
  <c r="AF1411" i="9"/>
  <c r="AF1412" i="9"/>
  <c r="AF1413" i="9"/>
  <c r="AF1414" i="9"/>
  <c r="AF1415" i="9"/>
  <c r="AF1416" i="9"/>
  <c r="AF1417" i="9"/>
  <c r="AF1418" i="9"/>
  <c r="AF1419" i="9"/>
  <c r="AF1420" i="9"/>
  <c r="AF1421" i="9"/>
  <c r="AF1422" i="9"/>
  <c r="AF1423" i="9"/>
  <c r="AF1424" i="9"/>
  <c r="AF1425" i="9"/>
  <c r="AF1426" i="9"/>
  <c r="AF1427" i="9"/>
  <c r="AF1428" i="9"/>
  <c r="AF1429" i="9"/>
  <c r="AF1430" i="9"/>
  <c r="AF1431" i="9"/>
  <c r="AF1432" i="9"/>
  <c r="AF1433" i="9"/>
  <c r="AF1434" i="9"/>
  <c r="AF1435" i="9"/>
  <c r="AF1436" i="9"/>
  <c r="AF1437" i="9"/>
  <c r="AF1438" i="9"/>
  <c r="AF1439" i="9"/>
  <c r="AF1440" i="9"/>
  <c r="AG39" i="9"/>
  <c r="AG40" i="9"/>
  <c r="AG41" i="9"/>
  <c r="AG42" i="9"/>
  <c r="AG43" i="9"/>
  <c r="AG2" i="9"/>
  <c r="AG44" i="9"/>
  <c r="AG45" i="9"/>
  <c r="AG46" i="9"/>
  <c r="AG47" i="9"/>
  <c r="AG3" i="9"/>
  <c r="AG48" i="9"/>
  <c r="AG49" i="9"/>
  <c r="AG50" i="9"/>
  <c r="AG4" i="9"/>
  <c r="AG51" i="9"/>
  <c r="AG52" i="9"/>
  <c r="AG53" i="9"/>
  <c r="AG54" i="9"/>
  <c r="AG55" i="9"/>
  <c r="AG56" i="9"/>
  <c r="AG57" i="9"/>
  <c r="AG58" i="9"/>
  <c r="AG6" i="9"/>
  <c r="AG59" i="9"/>
  <c r="AG60" i="9"/>
  <c r="AG61" i="9"/>
  <c r="AG62" i="9"/>
  <c r="AG63" i="9"/>
  <c r="AG64" i="9"/>
  <c r="AG65" i="9"/>
  <c r="AG7" i="9"/>
  <c r="AG66" i="9"/>
  <c r="AG67" i="9"/>
  <c r="AG68" i="9"/>
  <c r="AG69" i="9"/>
  <c r="AG70" i="9"/>
  <c r="AG71" i="9"/>
  <c r="AG72" i="9"/>
  <c r="AG73" i="9"/>
  <c r="AG74" i="9"/>
  <c r="AG9" i="9"/>
  <c r="AG75" i="9"/>
  <c r="AG76" i="9"/>
  <c r="AG77" i="9"/>
  <c r="AG78" i="9"/>
  <c r="AG79" i="9"/>
  <c r="AG10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17" i="9"/>
  <c r="AG203" i="9"/>
  <c r="AG204" i="9"/>
  <c r="AG11" i="9"/>
  <c r="AG205" i="9"/>
  <c r="AG206" i="9"/>
  <c r="AG207" i="9"/>
  <c r="AG12" i="9"/>
  <c r="AG208" i="9"/>
  <c r="AG209" i="9"/>
  <c r="AG13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14" i="9"/>
  <c r="AG15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16" i="9"/>
  <c r="AG247" i="9"/>
  <c r="AG248" i="9"/>
  <c r="AG18" i="9"/>
  <c r="AG249" i="9"/>
  <c r="AG250" i="9"/>
  <c r="AG251" i="9"/>
  <c r="AG252" i="9"/>
  <c r="AG253" i="9"/>
  <c r="AG254" i="9"/>
  <c r="AG255" i="9"/>
  <c r="AG256" i="9"/>
  <c r="AG257" i="9"/>
  <c r="AG19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0" i="9"/>
  <c r="AG281" i="9"/>
  <c r="AG282" i="9"/>
  <c r="AG283" i="9"/>
  <c r="AG284" i="9"/>
  <c r="AG285" i="9"/>
  <c r="AG21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2" i="9"/>
  <c r="AG298" i="9"/>
  <c r="AG299" i="9"/>
  <c r="AG300" i="9"/>
  <c r="AG301" i="9"/>
  <c r="AG302" i="9"/>
  <c r="AG303" i="9"/>
  <c r="AG304" i="9"/>
  <c r="AG305" i="9"/>
  <c r="AG306" i="9"/>
  <c r="AG307" i="9"/>
  <c r="AG23" i="9"/>
  <c r="AG308" i="9"/>
  <c r="AG309" i="9"/>
  <c r="AG310" i="9"/>
  <c r="AG311" i="9"/>
  <c r="AG312" i="9"/>
  <c r="AG24" i="9"/>
  <c r="AG313" i="9"/>
  <c r="AG314" i="9"/>
  <c r="AG315" i="9"/>
  <c r="AG316" i="9"/>
  <c r="AG317" i="9"/>
  <c r="AG318" i="9"/>
  <c r="AG25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26" i="9"/>
  <c r="AG348" i="9"/>
  <c r="AG349" i="9"/>
  <c r="AG350" i="9"/>
  <c r="AG351" i="9"/>
  <c r="AG352" i="9"/>
  <c r="AG353" i="9"/>
  <c r="AG354" i="9"/>
  <c r="AG27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28" i="9"/>
  <c r="AG374" i="9"/>
  <c r="AG375" i="9"/>
  <c r="AG29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0" i="9"/>
  <c r="AG396" i="9"/>
  <c r="AG397" i="9"/>
  <c r="AG398" i="9"/>
  <c r="AG399" i="9"/>
  <c r="AG400" i="9"/>
  <c r="AG31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488" i="9"/>
  <c r="AG489" i="9"/>
  <c r="AG490" i="9"/>
  <c r="AG491" i="9"/>
  <c r="AG492" i="9"/>
  <c r="AG493" i="9"/>
  <c r="AG494" i="9"/>
  <c r="AG495" i="9"/>
  <c r="AG496" i="9"/>
  <c r="AG497" i="9"/>
  <c r="AG498" i="9"/>
  <c r="AG499" i="9"/>
  <c r="AG500" i="9"/>
  <c r="AG501" i="9"/>
  <c r="AG502" i="9"/>
  <c r="AG503" i="9"/>
  <c r="AG504" i="9"/>
  <c r="AG505" i="9"/>
  <c r="AG506" i="9"/>
  <c r="AG507" i="9"/>
  <c r="AG508" i="9"/>
  <c r="AG509" i="9"/>
  <c r="AG510" i="9"/>
  <c r="AG511" i="9"/>
  <c r="AG512" i="9"/>
  <c r="AG513" i="9"/>
  <c r="AG514" i="9"/>
  <c r="AG515" i="9"/>
  <c r="AG516" i="9"/>
  <c r="AG517" i="9"/>
  <c r="AG518" i="9"/>
  <c r="AG519" i="9"/>
  <c r="AG520" i="9"/>
  <c r="AG521" i="9"/>
  <c r="AG522" i="9"/>
  <c r="AG523" i="9"/>
  <c r="AG524" i="9"/>
  <c r="AG525" i="9"/>
  <c r="AG526" i="9"/>
  <c r="AG527" i="9"/>
  <c r="AG528" i="9"/>
  <c r="AG529" i="9"/>
  <c r="AG530" i="9"/>
  <c r="AG531" i="9"/>
  <c r="AG532" i="9"/>
  <c r="AG533" i="9"/>
  <c r="AG534" i="9"/>
  <c r="AG535" i="9"/>
  <c r="AG536" i="9"/>
  <c r="AG537" i="9"/>
  <c r="AG538" i="9"/>
  <c r="AG539" i="9"/>
  <c r="AG540" i="9"/>
  <c r="AG541" i="9"/>
  <c r="AG542" i="9"/>
  <c r="AG543" i="9"/>
  <c r="AG544" i="9"/>
  <c r="AG545" i="9"/>
  <c r="AG546" i="9"/>
  <c r="AG547" i="9"/>
  <c r="AG548" i="9"/>
  <c r="AG549" i="9"/>
  <c r="AG550" i="9"/>
  <c r="AG551" i="9"/>
  <c r="AG552" i="9"/>
  <c r="AG553" i="9"/>
  <c r="AG554" i="9"/>
  <c r="AG555" i="9"/>
  <c r="AG556" i="9"/>
  <c r="AG557" i="9"/>
  <c r="AG558" i="9"/>
  <c r="AG559" i="9"/>
  <c r="AG560" i="9"/>
  <c r="AG561" i="9"/>
  <c r="AG562" i="9"/>
  <c r="AG563" i="9"/>
  <c r="AG564" i="9"/>
  <c r="AG565" i="9"/>
  <c r="AG566" i="9"/>
  <c r="AG567" i="9"/>
  <c r="AG568" i="9"/>
  <c r="AG569" i="9"/>
  <c r="AG570" i="9"/>
  <c r="AG571" i="9"/>
  <c r="AG572" i="9"/>
  <c r="AG573" i="9"/>
  <c r="AG574" i="9"/>
  <c r="AG575" i="9"/>
  <c r="AG576" i="9"/>
  <c r="AG577" i="9"/>
  <c r="AG578" i="9"/>
  <c r="AG579" i="9"/>
  <c r="AG580" i="9"/>
  <c r="AG581" i="9"/>
  <c r="AG582" i="9"/>
  <c r="AG583" i="9"/>
  <c r="AG584" i="9"/>
  <c r="AG585" i="9"/>
  <c r="AG586" i="9"/>
  <c r="AG587" i="9"/>
  <c r="AG588" i="9"/>
  <c r="AG589" i="9"/>
  <c r="AG590" i="9"/>
  <c r="AG591" i="9"/>
  <c r="AG592" i="9"/>
  <c r="AG593" i="9"/>
  <c r="AG594" i="9"/>
  <c r="AG595" i="9"/>
  <c r="AG596" i="9"/>
  <c r="AG597" i="9"/>
  <c r="AG598" i="9"/>
  <c r="AG599" i="9"/>
  <c r="AG600" i="9"/>
  <c r="AG601" i="9"/>
  <c r="AG602" i="9"/>
  <c r="AG603" i="9"/>
  <c r="AG604" i="9"/>
  <c r="AG605" i="9"/>
  <c r="AG606" i="9"/>
  <c r="AG607" i="9"/>
  <c r="AG608" i="9"/>
  <c r="AG609" i="9"/>
  <c r="AG610" i="9"/>
  <c r="AG611" i="9"/>
  <c r="AG612" i="9"/>
  <c r="AG613" i="9"/>
  <c r="AG614" i="9"/>
  <c r="AG615" i="9"/>
  <c r="AG616" i="9"/>
  <c r="AG617" i="9"/>
  <c r="AG618" i="9"/>
  <c r="AG619" i="9"/>
  <c r="AG620" i="9"/>
  <c r="AG621" i="9"/>
  <c r="AG622" i="9"/>
  <c r="AG623" i="9"/>
  <c r="AG624" i="9"/>
  <c r="AG625" i="9"/>
  <c r="AG626" i="9"/>
  <c r="AG627" i="9"/>
  <c r="AG628" i="9"/>
  <c r="AG629" i="9"/>
  <c r="AG630" i="9"/>
  <c r="AG631" i="9"/>
  <c r="AG632" i="9"/>
  <c r="AG8" i="9"/>
  <c r="AG633" i="9"/>
  <c r="AG634" i="9"/>
  <c r="AG635" i="9"/>
  <c r="AG636" i="9"/>
  <c r="AG637" i="9"/>
  <c r="AG638" i="9"/>
  <c r="AG639" i="9"/>
  <c r="AG640" i="9"/>
  <c r="AG641" i="9"/>
  <c r="AG642" i="9"/>
  <c r="AG643" i="9"/>
  <c r="AG644" i="9"/>
  <c r="AG645" i="9"/>
  <c r="AG646" i="9"/>
  <c r="AG647" i="9"/>
  <c r="AG648" i="9"/>
  <c r="AG649" i="9"/>
  <c r="AG650" i="9"/>
  <c r="AG651" i="9"/>
  <c r="AG652" i="9"/>
  <c r="AG653" i="9"/>
  <c r="AG654" i="9"/>
  <c r="AG655" i="9"/>
  <c r="AG656" i="9"/>
  <c r="AG657" i="9"/>
  <c r="AG658" i="9"/>
  <c r="AG659" i="9"/>
  <c r="AG660" i="9"/>
  <c r="AG661" i="9"/>
  <c r="AG662" i="9"/>
  <c r="AG663" i="9"/>
  <c r="AG664" i="9"/>
  <c r="AG665" i="9"/>
  <c r="AG666" i="9"/>
  <c r="AG667" i="9"/>
  <c r="AG668" i="9"/>
  <c r="AG669" i="9"/>
  <c r="AG670" i="9"/>
  <c r="AG671" i="9"/>
  <c r="AG672" i="9"/>
  <c r="AG673" i="9"/>
  <c r="AG674" i="9"/>
  <c r="AG675" i="9"/>
  <c r="AG676" i="9"/>
  <c r="AG677" i="9"/>
  <c r="AG678" i="9"/>
  <c r="AG679" i="9"/>
  <c r="AG680" i="9"/>
  <c r="AG681" i="9"/>
  <c r="AG682" i="9"/>
  <c r="AG683" i="9"/>
  <c r="AG684" i="9"/>
  <c r="AG685" i="9"/>
  <c r="AG686" i="9"/>
  <c r="AG687" i="9"/>
  <c r="AG688" i="9"/>
  <c r="AG689" i="9"/>
  <c r="AG690" i="9"/>
  <c r="AG691" i="9"/>
  <c r="AG692" i="9"/>
  <c r="AG693" i="9"/>
  <c r="AG694" i="9"/>
  <c r="AG695" i="9"/>
  <c r="AG696" i="9"/>
  <c r="AG697" i="9"/>
  <c r="AG698" i="9"/>
  <c r="AG699" i="9"/>
  <c r="AG700" i="9"/>
  <c r="AG701" i="9"/>
  <c r="AG702" i="9"/>
  <c r="AG703" i="9"/>
  <c r="AG704" i="9"/>
  <c r="AG705" i="9"/>
  <c r="AG706" i="9"/>
  <c r="AG707" i="9"/>
  <c r="AG708" i="9"/>
  <c r="AG709" i="9"/>
  <c r="AG710" i="9"/>
  <c r="AG711" i="9"/>
  <c r="AG712" i="9"/>
  <c r="AG713" i="9"/>
  <c r="AG714" i="9"/>
  <c r="AG715" i="9"/>
  <c r="AG716" i="9"/>
  <c r="AG717" i="9"/>
  <c r="AG718" i="9"/>
  <c r="AG719" i="9"/>
  <c r="AG720" i="9"/>
  <c r="AG721" i="9"/>
  <c r="AG722" i="9"/>
  <c r="AG723" i="9"/>
  <c r="AG724" i="9"/>
  <c r="AG725" i="9"/>
  <c r="AG726" i="9"/>
  <c r="AG727" i="9"/>
  <c r="AG728" i="9"/>
  <c r="AG729" i="9"/>
  <c r="AG730" i="9"/>
  <c r="AG731" i="9"/>
  <c r="AG732" i="9"/>
  <c r="AG733" i="9"/>
  <c r="AG734" i="9"/>
  <c r="AG735" i="9"/>
  <c r="AG736" i="9"/>
  <c r="AG737" i="9"/>
  <c r="AG738" i="9"/>
  <c r="AG739" i="9"/>
  <c r="AG740" i="9"/>
  <c r="AG741" i="9"/>
  <c r="AG742" i="9"/>
  <c r="AG743" i="9"/>
  <c r="AG744" i="9"/>
  <c r="AG745" i="9"/>
  <c r="AG746" i="9"/>
  <c r="AG747" i="9"/>
  <c r="AG748" i="9"/>
  <c r="AG749" i="9"/>
  <c r="AG750" i="9"/>
  <c r="AG751" i="9"/>
  <c r="AG752" i="9"/>
  <c r="AG753" i="9"/>
  <c r="AG754" i="9"/>
  <c r="AG755" i="9"/>
  <c r="AG756" i="9"/>
  <c r="AG757" i="9"/>
  <c r="AG758" i="9"/>
  <c r="AG759" i="9"/>
  <c r="AG760" i="9"/>
  <c r="AG761" i="9"/>
  <c r="AG762" i="9"/>
  <c r="AG763" i="9"/>
  <c r="AG764" i="9"/>
  <c r="AG765" i="9"/>
  <c r="AG766" i="9"/>
  <c r="AG767" i="9"/>
  <c r="AG768" i="9"/>
  <c r="AG769" i="9"/>
  <c r="AG770" i="9"/>
  <c r="AG771" i="9"/>
  <c r="AG772" i="9"/>
  <c r="AG773" i="9"/>
  <c r="AG774" i="9"/>
  <c r="AG775" i="9"/>
  <c r="AG776" i="9"/>
  <c r="AG777" i="9"/>
  <c r="AG778" i="9"/>
  <c r="AG779" i="9"/>
  <c r="AG780" i="9"/>
  <c r="AG781" i="9"/>
  <c r="AG782" i="9"/>
  <c r="AG783" i="9"/>
  <c r="AG784" i="9"/>
  <c r="AG785" i="9"/>
  <c r="AG786" i="9"/>
  <c r="AG787" i="9"/>
  <c r="AG788" i="9"/>
  <c r="AG789" i="9"/>
  <c r="AG790" i="9"/>
  <c r="AG791" i="9"/>
  <c r="AG792" i="9"/>
  <c r="AG793" i="9"/>
  <c r="AG794" i="9"/>
  <c r="AG795" i="9"/>
  <c r="AG796" i="9"/>
  <c r="AG797" i="9"/>
  <c r="AG798" i="9"/>
  <c r="AG799" i="9"/>
  <c r="AG800" i="9"/>
  <c r="AG801" i="9"/>
  <c r="AG802" i="9"/>
  <c r="AG803" i="9"/>
  <c r="AG804" i="9"/>
  <c r="AG805" i="9"/>
  <c r="AG806" i="9"/>
  <c r="AG807" i="9"/>
  <c r="AG808" i="9"/>
  <c r="AG809" i="9"/>
  <c r="AG810" i="9"/>
  <c r="AG811" i="9"/>
  <c r="AG812" i="9"/>
  <c r="AG813" i="9"/>
  <c r="AG814" i="9"/>
  <c r="AG815" i="9"/>
  <c r="AG816" i="9"/>
  <c r="AG817" i="9"/>
  <c r="AG818" i="9"/>
  <c r="AG819" i="9"/>
  <c r="AG820" i="9"/>
  <c r="AG821" i="9"/>
  <c r="AG822" i="9"/>
  <c r="AG823" i="9"/>
  <c r="AG824" i="9"/>
  <c r="AG825" i="9"/>
  <c r="AG826" i="9"/>
  <c r="AG827" i="9"/>
  <c r="AG828" i="9"/>
  <c r="AG829" i="9"/>
  <c r="AG830" i="9"/>
  <c r="AG831" i="9"/>
  <c r="AG832" i="9"/>
  <c r="AG833" i="9"/>
  <c r="AG834" i="9"/>
  <c r="AG835" i="9"/>
  <c r="AG836" i="9"/>
  <c r="AG837" i="9"/>
  <c r="AG838" i="9"/>
  <c r="AG839" i="9"/>
  <c r="AG840" i="9"/>
  <c r="AG841" i="9"/>
  <c r="AG842" i="9"/>
  <c r="AG843" i="9"/>
  <c r="AG844" i="9"/>
  <c r="AG845" i="9"/>
  <c r="AG846" i="9"/>
  <c r="AG847" i="9"/>
  <c r="AG848" i="9"/>
  <c r="AG849" i="9"/>
  <c r="AG850" i="9"/>
  <c r="AG851" i="9"/>
  <c r="AG852" i="9"/>
  <c r="AG853" i="9"/>
  <c r="AG854" i="9"/>
  <c r="AG855" i="9"/>
  <c r="AG856" i="9"/>
  <c r="AG857" i="9"/>
  <c r="AG858" i="9"/>
  <c r="AG859" i="9"/>
  <c r="AG860" i="9"/>
  <c r="AG861" i="9"/>
  <c r="AG862" i="9"/>
  <c r="AG863" i="9"/>
  <c r="AG864" i="9"/>
  <c r="AG865" i="9"/>
  <c r="AG866" i="9"/>
  <c r="AG867" i="9"/>
  <c r="AG868" i="9"/>
  <c r="AG869" i="9"/>
  <c r="AG870" i="9"/>
  <c r="AG871" i="9"/>
  <c r="AG872" i="9"/>
  <c r="AG873" i="9"/>
  <c r="AG874" i="9"/>
  <c r="AG875" i="9"/>
  <c r="AG876" i="9"/>
  <c r="AG877" i="9"/>
  <c r="AG878" i="9"/>
  <c r="AG879" i="9"/>
  <c r="AG880" i="9"/>
  <c r="AG881" i="9"/>
  <c r="AG882" i="9"/>
  <c r="AG883" i="9"/>
  <c r="AG884" i="9"/>
  <c r="AG885" i="9"/>
  <c r="AG886" i="9"/>
  <c r="AG887" i="9"/>
  <c r="AG888" i="9"/>
  <c r="AG889" i="9"/>
  <c r="AG890" i="9"/>
  <c r="AG891" i="9"/>
  <c r="AG892" i="9"/>
  <c r="AG893" i="9"/>
  <c r="AG894" i="9"/>
  <c r="AG895" i="9"/>
  <c r="AG896" i="9"/>
  <c r="AG897" i="9"/>
  <c r="AG898" i="9"/>
  <c r="AG899" i="9"/>
  <c r="AG900" i="9"/>
  <c r="AG901" i="9"/>
  <c r="AG902" i="9"/>
  <c r="AG903" i="9"/>
  <c r="AG904" i="9"/>
  <c r="AG905" i="9"/>
  <c r="AG906" i="9"/>
  <c r="AG907" i="9"/>
  <c r="AG908" i="9"/>
  <c r="AG909" i="9"/>
  <c r="AG910" i="9"/>
  <c r="AG911" i="9"/>
  <c r="AG912" i="9"/>
  <c r="AG913" i="9"/>
  <c r="AG914" i="9"/>
  <c r="AG915" i="9"/>
  <c r="AG916" i="9"/>
  <c r="AG917" i="9"/>
  <c r="AG32" i="9"/>
  <c r="AG918" i="9"/>
  <c r="AG33" i="9"/>
  <c r="AG919" i="9"/>
  <c r="AG920" i="9"/>
  <c r="AG921" i="9"/>
  <c r="AG922" i="9"/>
  <c r="AG923" i="9"/>
  <c r="AG924" i="9"/>
  <c r="AG925" i="9"/>
  <c r="AG926" i="9"/>
  <c r="AG927" i="9"/>
  <c r="AG928" i="9"/>
  <c r="AG929" i="9"/>
  <c r="AG930" i="9"/>
  <c r="AG931" i="9"/>
  <c r="AG932" i="9"/>
  <c r="AG933" i="9"/>
  <c r="AG934" i="9"/>
  <c r="AG935" i="9"/>
  <c r="AG936" i="9"/>
  <c r="AG937" i="9"/>
  <c r="AG938" i="9"/>
  <c r="AG939" i="9"/>
  <c r="AG940" i="9"/>
  <c r="AG941" i="9"/>
  <c r="AG942" i="9"/>
  <c r="AG943" i="9"/>
  <c r="AG944" i="9"/>
  <c r="AG945" i="9"/>
  <c r="AG946" i="9"/>
  <c r="AG947" i="9"/>
  <c r="AG948" i="9"/>
  <c r="AG949" i="9"/>
  <c r="AG34" i="9"/>
  <c r="AG950" i="9"/>
  <c r="AG951" i="9"/>
  <c r="AG952" i="9"/>
  <c r="AG953" i="9"/>
  <c r="AG954" i="9"/>
  <c r="AG955" i="9"/>
  <c r="AG956" i="9"/>
  <c r="AG957" i="9"/>
  <c r="AG958" i="9"/>
  <c r="AG959" i="9"/>
  <c r="AG960" i="9"/>
  <c r="AG961" i="9"/>
  <c r="AG962" i="9"/>
  <c r="AG963" i="9"/>
  <c r="AG964" i="9"/>
  <c r="AG965" i="9"/>
  <c r="AG966" i="9"/>
  <c r="AG967" i="9"/>
  <c r="AG968" i="9"/>
  <c r="AG969" i="9"/>
  <c r="AG970" i="9"/>
  <c r="AG971" i="9"/>
  <c r="AG972" i="9"/>
  <c r="AG973" i="9"/>
  <c r="AG974" i="9"/>
  <c r="AG975" i="9"/>
  <c r="AG976" i="9"/>
  <c r="AG977" i="9"/>
  <c r="AG978" i="9"/>
  <c r="AG979" i="9"/>
  <c r="AG980" i="9"/>
  <c r="AG981" i="9"/>
  <c r="AG982" i="9"/>
  <c r="AG983" i="9"/>
  <c r="AG984" i="9"/>
  <c r="AG985" i="9"/>
  <c r="AG986" i="9"/>
  <c r="AG987" i="9"/>
  <c r="AG988" i="9"/>
  <c r="AG989" i="9"/>
  <c r="AG990" i="9"/>
  <c r="AG991" i="9"/>
  <c r="AG992" i="9"/>
  <c r="AG993" i="9"/>
  <c r="AG994" i="9"/>
  <c r="AG995" i="9"/>
  <c r="AG996" i="9"/>
  <c r="AG997" i="9"/>
  <c r="AG998" i="9"/>
  <c r="AG999" i="9"/>
  <c r="AG1000" i="9"/>
  <c r="AG1001" i="9"/>
  <c r="AG1002" i="9"/>
  <c r="AG1003" i="9"/>
  <c r="AG1004" i="9"/>
  <c r="AG1005" i="9"/>
  <c r="AG1006" i="9"/>
  <c r="AG1007" i="9"/>
  <c r="AG1008" i="9"/>
  <c r="AG1009" i="9"/>
  <c r="AG1010" i="9"/>
  <c r="AG1011" i="9"/>
  <c r="AG1012" i="9"/>
  <c r="AG1013" i="9"/>
  <c r="AG1014" i="9"/>
  <c r="AG1015" i="9"/>
  <c r="AG1016" i="9"/>
  <c r="AG1017" i="9"/>
  <c r="AG1018" i="9"/>
  <c r="AG1019" i="9"/>
  <c r="AG1020" i="9"/>
  <c r="AG1021" i="9"/>
  <c r="AG1022" i="9"/>
  <c r="AG1023" i="9"/>
  <c r="AG1024" i="9"/>
  <c r="AG1025" i="9"/>
  <c r="AG1026" i="9"/>
  <c r="AG1027" i="9"/>
  <c r="AG1028" i="9"/>
  <c r="AG1029" i="9"/>
  <c r="AG1030" i="9"/>
  <c r="AG1031" i="9"/>
  <c r="AG1032" i="9"/>
  <c r="AG1033" i="9"/>
  <c r="AG1034" i="9"/>
  <c r="AG1035" i="9"/>
  <c r="AG1036" i="9"/>
  <c r="AG1037" i="9"/>
  <c r="AG1038" i="9"/>
  <c r="AG1039" i="9"/>
  <c r="AG1040" i="9"/>
  <c r="AG1041" i="9"/>
  <c r="AG1042" i="9"/>
  <c r="AG1043" i="9"/>
  <c r="AG1044" i="9"/>
  <c r="AG1045" i="9"/>
  <c r="AG1046" i="9"/>
  <c r="AG1047" i="9"/>
  <c r="AG1048" i="9"/>
  <c r="AG1049" i="9"/>
  <c r="AG1050" i="9"/>
  <c r="AG1051" i="9"/>
  <c r="AG1052" i="9"/>
  <c r="AG1053" i="9"/>
  <c r="AG1054" i="9"/>
  <c r="AG1055" i="9"/>
  <c r="AG1056" i="9"/>
  <c r="AG1057" i="9"/>
  <c r="AG1058" i="9"/>
  <c r="AG1059" i="9"/>
  <c r="AG1060" i="9"/>
  <c r="AG1061" i="9"/>
  <c r="AG1062" i="9"/>
  <c r="AG1063" i="9"/>
  <c r="AG1064" i="9"/>
  <c r="AG1065" i="9"/>
  <c r="AG1066" i="9"/>
  <c r="AG1067" i="9"/>
  <c r="AG1068" i="9"/>
  <c r="AG1069" i="9"/>
  <c r="AG1070" i="9"/>
  <c r="AG1071" i="9"/>
  <c r="AG1072" i="9"/>
  <c r="AG1073" i="9"/>
  <c r="AG1074" i="9"/>
  <c r="AG1075" i="9"/>
  <c r="AG1076" i="9"/>
  <c r="AG36" i="9"/>
  <c r="AG1077" i="9"/>
  <c r="AG1078" i="9"/>
  <c r="AG1079" i="9"/>
  <c r="AG1080" i="9"/>
  <c r="AG1081" i="9"/>
  <c r="AG1082" i="9"/>
  <c r="AG1083" i="9"/>
  <c r="AG1084" i="9"/>
  <c r="AG37" i="9"/>
  <c r="AG1085" i="9"/>
  <c r="AG1086" i="9"/>
  <c r="AG1087" i="9"/>
  <c r="AG1088" i="9"/>
  <c r="AG1089" i="9"/>
  <c r="AG1090" i="9"/>
  <c r="AG1091" i="9"/>
  <c r="AG1092" i="9"/>
  <c r="AG1093" i="9"/>
  <c r="AG38" i="9"/>
  <c r="AG1094" i="9"/>
  <c r="AG1095" i="9"/>
  <c r="AG1096" i="9"/>
  <c r="AG1097" i="9"/>
  <c r="AG1098" i="9"/>
  <c r="AG1099" i="9"/>
  <c r="AG1100" i="9"/>
  <c r="AG1101" i="9"/>
  <c r="AG1102" i="9"/>
  <c r="AG1103" i="9"/>
  <c r="AG1104" i="9"/>
  <c r="AG1105" i="9"/>
  <c r="AG1106" i="9"/>
  <c r="AG1107" i="9"/>
  <c r="AG1108" i="9"/>
  <c r="AG35" i="9"/>
  <c r="AG1109" i="9"/>
  <c r="AG1110" i="9"/>
  <c r="AG1111" i="9"/>
  <c r="AG1112" i="9"/>
  <c r="AG1113" i="9"/>
  <c r="AG1114" i="9"/>
  <c r="AG1115" i="9"/>
  <c r="AG1116" i="9"/>
  <c r="AG1117" i="9"/>
  <c r="AG1118" i="9"/>
  <c r="AG1119" i="9"/>
  <c r="AG1120" i="9"/>
  <c r="AG1121" i="9"/>
  <c r="AG1122" i="9"/>
  <c r="AG1123" i="9"/>
  <c r="AG1124" i="9"/>
  <c r="AG1125" i="9"/>
  <c r="AG1126" i="9"/>
  <c r="AG1127" i="9"/>
  <c r="AG1128" i="9"/>
  <c r="AG1129" i="9"/>
  <c r="AG1130" i="9"/>
  <c r="AG1131" i="9"/>
  <c r="AG1132" i="9"/>
  <c r="AG1133" i="9"/>
  <c r="AG1134" i="9"/>
  <c r="AG1135" i="9"/>
  <c r="AG1136" i="9"/>
  <c r="AG1137" i="9"/>
  <c r="AG1138" i="9"/>
  <c r="AG1139" i="9"/>
  <c r="AG1140" i="9"/>
  <c r="AG1141" i="9"/>
  <c r="AG1142" i="9"/>
  <c r="AG1143" i="9"/>
  <c r="AG1144" i="9"/>
  <c r="AG1145" i="9"/>
  <c r="AG1146" i="9"/>
  <c r="AG1147" i="9"/>
  <c r="AG1148" i="9"/>
  <c r="AG1149" i="9"/>
  <c r="AG1150" i="9"/>
  <c r="AG1151" i="9"/>
  <c r="AG1152" i="9"/>
  <c r="AG1153" i="9"/>
  <c r="AG1154" i="9"/>
  <c r="AG1155" i="9"/>
  <c r="AG1156" i="9"/>
  <c r="AG1157" i="9"/>
  <c r="AG1158" i="9"/>
  <c r="AG1159" i="9"/>
  <c r="AG1160" i="9"/>
  <c r="AG1161" i="9"/>
  <c r="AG1162" i="9"/>
  <c r="AG1163" i="9"/>
  <c r="AG1164" i="9"/>
  <c r="AG1165" i="9"/>
  <c r="AG1166" i="9"/>
  <c r="AG1167" i="9"/>
  <c r="AG1168" i="9"/>
  <c r="AG1169" i="9"/>
  <c r="AG1170" i="9"/>
  <c r="AG1171" i="9"/>
  <c r="AG1172" i="9"/>
  <c r="AG1173" i="9"/>
  <c r="AG1174" i="9"/>
  <c r="AG1175" i="9"/>
  <c r="AG1176" i="9"/>
  <c r="AG1177" i="9"/>
  <c r="AG1178" i="9"/>
  <c r="AG1179" i="9"/>
  <c r="AG1180" i="9"/>
  <c r="AG1181" i="9"/>
  <c r="AG1182" i="9"/>
  <c r="AG1183" i="9"/>
  <c r="AG1184" i="9"/>
  <c r="AG1185" i="9"/>
  <c r="AG1186" i="9"/>
  <c r="AG1187" i="9"/>
  <c r="AG1188" i="9"/>
  <c r="AG1189" i="9"/>
  <c r="AG1190" i="9"/>
  <c r="AG1191" i="9"/>
  <c r="AG1192" i="9"/>
  <c r="AG1193" i="9"/>
  <c r="AG1194" i="9"/>
  <c r="AG1195" i="9"/>
  <c r="AG1196" i="9"/>
  <c r="AG1197" i="9"/>
  <c r="AG1198" i="9"/>
  <c r="AG1199" i="9"/>
  <c r="AG1200" i="9"/>
  <c r="AG1201" i="9"/>
  <c r="AG1202" i="9"/>
  <c r="AG1203" i="9"/>
  <c r="AG1204" i="9"/>
  <c r="AG1205" i="9"/>
  <c r="AG1206" i="9"/>
  <c r="AG1207" i="9"/>
  <c r="AG1208" i="9"/>
  <c r="AG1209" i="9"/>
  <c r="AG1210" i="9"/>
  <c r="AG1211" i="9"/>
  <c r="AG1212" i="9"/>
  <c r="AG1213" i="9"/>
  <c r="AG1214" i="9"/>
  <c r="AG1215" i="9"/>
  <c r="AG1216" i="9"/>
  <c r="AG1217" i="9"/>
  <c r="AG1218" i="9"/>
  <c r="AG1219" i="9"/>
  <c r="AG1220" i="9"/>
  <c r="AG1221" i="9"/>
  <c r="AG1222" i="9"/>
  <c r="AG1223" i="9"/>
  <c r="AG1224" i="9"/>
  <c r="AG1225" i="9"/>
  <c r="AG1226" i="9"/>
  <c r="AG1227" i="9"/>
  <c r="AG1228" i="9"/>
  <c r="AG1229" i="9"/>
  <c r="AG1230" i="9"/>
  <c r="AG1231" i="9"/>
  <c r="AG1232" i="9"/>
  <c r="AG1233" i="9"/>
  <c r="AG1234" i="9"/>
  <c r="AG1235" i="9"/>
  <c r="AG1236" i="9"/>
  <c r="AG1237" i="9"/>
  <c r="AG5" i="9"/>
  <c r="AG1238" i="9"/>
  <c r="AG1239" i="9"/>
  <c r="AG1240" i="9"/>
  <c r="AG1241" i="9"/>
  <c r="AG1242" i="9"/>
  <c r="AG1243" i="9"/>
  <c r="AG1244" i="9"/>
  <c r="AG1245" i="9"/>
  <c r="AG1246" i="9"/>
  <c r="AG1247" i="9"/>
  <c r="AG1248" i="9"/>
  <c r="AG1249" i="9"/>
  <c r="AG1250" i="9"/>
  <c r="AG1251" i="9"/>
  <c r="AG1252" i="9"/>
  <c r="AG1253" i="9"/>
  <c r="AG1254" i="9"/>
  <c r="AG1255" i="9"/>
  <c r="AG1256" i="9"/>
  <c r="AG1257" i="9"/>
  <c r="AG1258" i="9"/>
  <c r="AG1259" i="9"/>
  <c r="AG1260" i="9"/>
  <c r="AG1261" i="9"/>
  <c r="AG1262" i="9"/>
  <c r="AG1263" i="9"/>
  <c r="AG1264" i="9"/>
  <c r="AG1265" i="9"/>
  <c r="AG1266" i="9"/>
  <c r="AG1267" i="9"/>
  <c r="AG1268" i="9"/>
  <c r="AG1269" i="9"/>
  <c r="AG1270" i="9"/>
  <c r="AG1271" i="9"/>
  <c r="AG1272" i="9"/>
  <c r="AG1273" i="9"/>
  <c r="AG1274" i="9"/>
  <c r="AG1275" i="9"/>
  <c r="AG1276" i="9"/>
  <c r="AG1277" i="9"/>
  <c r="AG1278" i="9"/>
  <c r="AG1279" i="9"/>
  <c r="AG1280" i="9"/>
  <c r="AG1281" i="9"/>
  <c r="AG1282" i="9"/>
  <c r="AG1283" i="9"/>
  <c r="AG1284" i="9"/>
  <c r="AG1285" i="9"/>
  <c r="AG1286" i="9"/>
  <c r="AG1287" i="9"/>
  <c r="AG1288" i="9"/>
  <c r="AG1289" i="9"/>
  <c r="AG1290" i="9"/>
  <c r="AG1291" i="9"/>
  <c r="AG1292" i="9"/>
  <c r="AG1293" i="9"/>
  <c r="AG1294" i="9"/>
  <c r="AG1295" i="9"/>
  <c r="AG1296" i="9"/>
  <c r="AG1297" i="9"/>
  <c r="AG1298" i="9"/>
  <c r="AG1299" i="9"/>
  <c r="AG1300" i="9"/>
  <c r="AG1301" i="9"/>
  <c r="AG1302" i="9"/>
  <c r="AG1303" i="9"/>
  <c r="AG1304" i="9"/>
  <c r="AG1305" i="9"/>
  <c r="AG1306" i="9"/>
  <c r="AG1307" i="9"/>
  <c r="AG1308" i="9"/>
  <c r="AG1309" i="9"/>
  <c r="AG1310" i="9"/>
  <c r="AG1311" i="9"/>
  <c r="AG1312" i="9"/>
  <c r="AG1313" i="9"/>
  <c r="AG1314" i="9"/>
  <c r="AG1315" i="9"/>
  <c r="AG1316" i="9"/>
  <c r="AG1317" i="9"/>
  <c r="AG1318" i="9"/>
  <c r="AG1319" i="9"/>
  <c r="AG1320" i="9"/>
  <c r="AG1321" i="9"/>
  <c r="AG1322" i="9"/>
  <c r="AG1323" i="9"/>
  <c r="AG1324" i="9"/>
  <c r="AG1325" i="9"/>
  <c r="AG1326" i="9"/>
  <c r="AG1327" i="9"/>
  <c r="AG1328" i="9"/>
  <c r="AG1329" i="9"/>
  <c r="AG1330" i="9"/>
  <c r="AG1331" i="9"/>
  <c r="AG1332" i="9"/>
  <c r="AG1333" i="9"/>
  <c r="AG1334" i="9"/>
  <c r="AG1335" i="9"/>
  <c r="AG1336" i="9"/>
  <c r="AG1337" i="9"/>
  <c r="AG1338" i="9"/>
  <c r="AG1339" i="9"/>
  <c r="AG1340" i="9"/>
  <c r="AG1341" i="9"/>
  <c r="AG1342" i="9"/>
  <c r="AG1343" i="9"/>
  <c r="AG1344" i="9"/>
  <c r="AG1345" i="9"/>
  <c r="AG1346" i="9"/>
  <c r="AG1347" i="9"/>
  <c r="AG1348" i="9"/>
  <c r="AG1349" i="9"/>
  <c r="AG1350" i="9"/>
  <c r="AG1351" i="9"/>
  <c r="AG1352" i="9"/>
  <c r="AG1353" i="9"/>
  <c r="AG1354" i="9"/>
  <c r="AG1355" i="9"/>
  <c r="AG1356" i="9"/>
  <c r="AG1357" i="9"/>
  <c r="AG1358" i="9"/>
  <c r="AG1359" i="9"/>
  <c r="AG1360" i="9"/>
  <c r="AG1361" i="9"/>
  <c r="AG1362" i="9"/>
  <c r="AG1363" i="9"/>
  <c r="AG1364" i="9"/>
  <c r="AG1365" i="9"/>
  <c r="AG1366" i="9"/>
  <c r="AG1367" i="9"/>
  <c r="AG1368" i="9"/>
  <c r="AG1369" i="9"/>
  <c r="AG1370" i="9"/>
  <c r="AG1371" i="9"/>
  <c r="AG1372" i="9"/>
  <c r="AG1373" i="9"/>
  <c r="AG1374" i="9"/>
  <c r="AG1375" i="9"/>
  <c r="AG1376" i="9"/>
  <c r="AG1377" i="9"/>
  <c r="AG1378" i="9"/>
  <c r="AG1379" i="9"/>
  <c r="AG1380" i="9"/>
  <c r="AG1381" i="9"/>
  <c r="AG1382" i="9"/>
  <c r="AG1383" i="9"/>
  <c r="AG1384" i="9"/>
  <c r="AG1385" i="9"/>
  <c r="AG1386" i="9"/>
  <c r="AG1387" i="9"/>
  <c r="AG1388" i="9"/>
  <c r="AG1389" i="9"/>
  <c r="AG1390" i="9"/>
  <c r="AG1391" i="9"/>
  <c r="AG1392" i="9"/>
  <c r="AG1393" i="9"/>
  <c r="AG1394" i="9"/>
  <c r="AG1395" i="9"/>
  <c r="AG1396" i="9"/>
  <c r="AG1397" i="9"/>
  <c r="AG1398" i="9"/>
  <c r="AG1399" i="9"/>
  <c r="AG1400" i="9"/>
  <c r="AG1401" i="9"/>
  <c r="AG1402" i="9"/>
  <c r="AG1403" i="9"/>
  <c r="AG1404" i="9"/>
  <c r="AG1405" i="9"/>
  <c r="AG1406" i="9"/>
  <c r="AG1407" i="9"/>
  <c r="AG1408" i="9"/>
  <c r="AG1409" i="9"/>
  <c r="AG1410" i="9"/>
  <c r="AG1411" i="9"/>
  <c r="AG1412" i="9"/>
  <c r="AG1413" i="9"/>
  <c r="AG1414" i="9"/>
  <c r="AG1415" i="9"/>
  <c r="AG1416" i="9"/>
  <c r="AG1417" i="9"/>
  <c r="AG1418" i="9"/>
  <c r="AG1419" i="9"/>
  <c r="AG1420" i="9"/>
  <c r="AG1421" i="9"/>
  <c r="AG1422" i="9"/>
  <c r="AG1423" i="9"/>
  <c r="AG1424" i="9"/>
  <c r="AG1425" i="9"/>
  <c r="AG1426" i="9"/>
  <c r="AG1427" i="9"/>
  <c r="AG1428" i="9"/>
  <c r="AG1429" i="9"/>
  <c r="AG1430" i="9"/>
  <c r="AG1431" i="9"/>
  <c r="AG1432" i="9"/>
  <c r="AG1433" i="9"/>
  <c r="AG1434" i="9"/>
  <c r="AG1435" i="9"/>
  <c r="AG1436" i="9"/>
  <c r="AG1437" i="9"/>
  <c r="AG1438" i="9"/>
  <c r="AG1439" i="9"/>
  <c r="AG1440" i="9"/>
  <c r="AH39" i="9"/>
  <c r="AH40" i="9"/>
  <c r="AH41" i="9"/>
  <c r="AH42" i="9"/>
  <c r="AH43" i="9"/>
  <c r="AH2" i="9"/>
  <c r="AH44" i="9"/>
  <c r="AH45" i="9"/>
  <c r="AH46" i="9"/>
  <c r="AH47" i="9"/>
  <c r="AH3" i="9"/>
  <c r="AH48" i="9"/>
  <c r="AH49" i="9"/>
  <c r="AH50" i="9"/>
  <c r="AH4" i="9"/>
  <c r="AH51" i="9"/>
  <c r="AH52" i="9"/>
  <c r="AH53" i="9"/>
  <c r="AH54" i="9"/>
  <c r="AH55" i="9"/>
  <c r="AH56" i="9"/>
  <c r="AH57" i="9"/>
  <c r="AH58" i="9"/>
  <c r="AH6" i="9"/>
  <c r="AH59" i="9"/>
  <c r="AH60" i="9"/>
  <c r="AH61" i="9"/>
  <c r="AH62" i="9"/>
  <c r="AH63" i="9"/>
  <c r="AH64" i="9"/>
  <c r="AH65" i="9"/>
  <c r="AH7" i="9"/>
  <c r="AH66" i="9"/>
  <c r="AH67" i="9"/>
  <c r="AH68" i="9"/>
  <c r="AH69" i="9"/>
  <c r="AH70" i="9"/>
  <c r="AH71" i="9"/>
  <c r="AH72" i="9"/>
  <c r="AH73" i="9"/>
  <c r="AH74" i="9"/>
  <c r="AH9" i="9"/>
  <c r="AH75" i="9"/>
  <c r="AH76" i="9"/>
  <c r="AH77" i="9"/>
  <c r="AH78" i="9"/>
  <c r="AH79" i="9"/>
  <c r="AH10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136" i="9"/>
  <c r="AH137" i="9"/>
  <c r="AH138" i="9"/>
  <c r="AH139" i="9"/>
  <c r="AH140" i="9"/>
  <c r="AH141" i="9"/>
  <c r="AH142" i="9"/>
  <c r="AH143" i="9"/>
  <c r="AH144" i="9"/>
  <c r="AH145" i="9"/>
  <c r="AH146" i="9"/>
  <c r="AH147" i="9"/>
  <c r="AH148" i="9"/>
  <c r="AH149" i="9"/>
  <c r="AH150" i="9"/>
  <c r="AH151" i="9"/>
  <c r="AH152" i="9"/>
  <c r="AH153" i="9"/>
  <c r="AH154" i="9"/>
  <c r="AH155" i="9"/>
  <c r="AH156" i="9"/>
  <c r="AH157" i="9"/>
  <c r="AH158" i="9"/>
  <c r="AH159" i="9"/>
  <c r="AH160" i="9"/>
  <c r="AH161" i="9"/>
  <c r="AH162" i="9"/>
  <c r="AH163" i="9"/>
  <c r="AH164" i="9"/>
  <c r="AH165" i="9"/>
  <c r="AH166" i="9"/>
  <c r="AH167" i="9"/>
  <c r="AH168" i="9"/>
  <c r="AH169" i="9"/>
  <c r="AH170" i="9"/>
  <c r="AH171" i="9"/>
  <c r="AH172" i="9"/>
  <c r="AH173" i="9"/>
  <c r="AH174" i="9"/>
  <c r="AH175" i="9"/>
  <c r="AH176" i="9"/>
  <c r="AH177" i="9"/>
  <c r="AH178" i="9"/>
  <c r="AH179" i="9"/>
  <c r="AH180" i="9"/>
  <c r="AH181" i="9"/>
  <c r="AH182" i="9"/>
  <c r="AH183" i="9"/>
  <c r="AH184" i="9"/>
  <c r="AH185" i="9"/>
  <c r="AH186" i="9"/>
  <c r="AH187" i="9"/>
  <c r="AH188" i="9"/>
  <c r="AH189" i="9"/>
  <c r="AH190" i="9"/>
  <c r="AH191" i="9"/>
  <c r="AH192" i="9"/>
  <c r="AH193" i="9"/>
  <c r="AH194" i="9"/>
  <c r="AH195" i="9"/>
  <c r="AH196" i="9"/>
  <c r="AH197" i="9"/>
  <c r="AH198" i="9"/>
  <c r="AH199" i="9"/>
  <c r="AH200" i="9"/>
  <c r="AH201" i="9"/>
  <c r="AH202" i="9"/>
  <c r="AH17" i="9"/>
  <c r="AH203" i="9"/>
  <c r="AH204" i="9"/>
  <c r="AH11" i="9"/>
  <c r="AH205" i="9"/>
  <c r="AH206" i="9"/>
  <c r="AH207" i="9"/>
  <c r="AH12" i="9"/>
  <c r="AH208" i="9"/>
  <c r="AH209" i="9"/>
  <c r="AH13" i="9"/>
  <c r="AH210" i="9"/>
  <c r="AH211" i="9"/>
  <c r="AH212" i="9"/>
  <c r="AH213" i="9"/>
  <c r="AH214" i="9"/>
  <c r="AH215" i="9"/>
  <c r="AH216" i="9"/>
  <c r="AH217" i="9"/>
  <c r="AH218" i="9"/>
  <c r="AH219" i="9"/>
  <c r="AH220" i="9"/>
  <c r="AH221" i="9"/>
  <c r="AH222" i="9"/>
  <c r="AH223" i="9"/>
  <c r="AH224" i="9"/>
  <c r="AH225" i="9"/>
  <c r="AH226" i="9"/>
  <c r="AH227" i="9"/>
  <c r="AH228" i="9"/>
  <c r="AH229" i="9"/>
  <c r="AH230" i="9"/>
  <c r="AH231" i="9"/>
  <c r="AH232" i="9"/>
  <c r="AH233" i="9"/>
  <c r="AH234" i="9"/>
  <c r="AH14" i="9"/>
  <c r="AH15" i="9"/>
  <c r="AH235" i="9"/>
  <c r="AH236" i="9"/>
  <c r="AH237" i="9"/>
  <c r="AH238" i="9"/>
  <c r="AH239" i="9"/>
  <c r="AH240" i="9"/>
  <c r="AH241" i="9"/>
  <c r="AH242" i="9"/>
  <c r="AH243" i="9"/>
  <c r="AH244" i="9"/>
  <c r="AH245" i="9"/>
  <c r="AH246" i="9"/>
  <c r="AH16" i="9"/>
  <c r="AH247" i="9"/>
  <c r="AH248" i="9"/>
  <c r="AH18" i="9"/>
  <c r="AH249" i="9"/>
  <c r="AH250" i="9"/>
  <c r="AH251" i="9"/>
  <c r="AH252" i="9"/>
  <c r="AH253" i="9"/>
  <c r="AH254" i="9"/>
  <c r="AH255" i="9"/>
  <c r="AH256" i="9"/>
  <c r="AH257" i="9"/>
  <c r="AH19" i="9"/>
  <c r="AH258" i="9"/>
  <c r="AH259" i="9"/>
  <c r="AH260" i="9"/>
  <c r="AH261" i="9"/>
  <c r="AH262" i="9"/>
  <c r="AH263" i="9"/>
  <c r="AH264" i="9"/>
  <c r="AH265" i="9"/>
  <c r="AH266" i="9"/>
  <c r="AH267" i="9"/>
  <c r="AH268" i="9"/>
  <c r="AH269" i="9"/>
  <c r="AH270" i="9"/>
  <c r="AH271" i="9"/>
  <c r="AH272" i="9"/>
  <c r="AH273" i="9"/>
  <c r="AH274" i="9"/>
  <c r="AH275" i="9"/>
  <c r="AH276" i="9"/>
  <c r="AH277" i="9"/>
  <c r="AH278" i="9"/>
  <c r="AH279" i="9"/>
  <c r="AH280" i="9"/>
  <c r="AH20" i="9"/>
  <c r="AH281" i="9"/>
  <c r="AH282" i="9"/>
  <c r="AH283" i="9"/>
  <c r="AH284" i="9"/>
  <c r="AH285" i="9"/>
  <c r="AH21" i="9"/>
  <c r="AH286" i="9"/>
  <c r="AH287" i="9"/>
  <c r="AH288" i="9"/>
  <c r="AH289" i="9"/>
  <c r="AH290" i="9"/>
  <c r="AH291" i="9"/>
  <c r="AH292" i="9"/>
  <c r="AH293" i="9"/>
  <c r="AH294" i="9"/>
  <c r="AH295" i="9"/>
  <c r="AH296" i="9"/>
  <c r="AH297" i="9"/>
  <c r="AH22" i="9"/>
  <c r="AH298" i="9"/>
  <c r="AH299" i="9"/>
  <c r="AH300" i="9"/>
  <c r="AH301" i="9"/>
  <c r="AH302" i="9"/>
  <c r="AH303" i="9"/>
  <c r="AH304" i="9"/>
  <c r="AH305" i="9"/>
  <c r="AH306" i="9"/>
  <c r="AH307" i="9"/>
  <c r="AH23" i="9"/>
  <c r="AH308" i="9"/>
  <c r="AH309" i="9"/>
  <c r="AH310" i="9"/>
  <c r="AH311" i="9"/>
  <c r="AH312" i="9"/>
  <c r="AH24" i="9"/>
  <c r="AH313" i="9"/>
  <c r="AH314" i="9"/>
  <c r="AH315" i="9"/>
  <c r="AH316" i="9"/>
  <c r="AH317" i="9"/>
  <c r="AH318" i="9"/>
  <c r="AH25" i="9"/>
  <c r="AH319" i="9"/>
  <c r="AH320" i="9"/>
  <c r="AH321" i="9"/>
  <c r="AH322" i="9"/>
  <c r="AH323" i="9"/>
  <c r="AH324" i="9"/>
  <c r="AH325" i="9"/>
  <c r="AH326" i="9"/>
  <c r="AH327" i="9"/>
  <c r="AH328" i="9"/>
  <c r="AH329" i="9"/>
  <c r="AH330" i="9"/>
  <c r="AH331" i="9"/>
  <c r="AH332" i="9"/>
  <c r="AH333" i="9"/>
  <c r="AH334" i="9"/>
  <c r="AH335" i="9"/>
  <c r="AH336" i="9"/>
  <c r="AH337" i="9"/>
  <c r="AH338" i="9"/>
  <c r="AH339" i="9"/>
  <c r="AH340" i="9"/>
  <c r="AH341" i="9"/>
  <c r="AH342" i="9"/>
  <c r="AH343" i="9"/>
  <c r="AH344" i="9"/>
  <c r="AH345" i="9"/>
  <c r="AH346" i="9"/>
  <c r="AH347" i="9"/>
  <c r="AH26" i="9"/>
  <c r="AH348" i="9"/>
  <c r="AH349" i="9"/>
  <c r="AH350" i="9"/>
  <c r="AH351" i="9"/>
  <c r="AH352" i="9"/>
  <c r="AH353" i="9"/>
  <c r="AH354" i="9"/>
  <c r="AH27" i="9"/>
  <c r="AH355" i="9"/>
  <c r="AH356" i="9"/>
  <c r="AH357" i="9"/>
  <c r="AH358" i="9"/>
  <c r="AH359" i="9"/>
  <c r="AH360" i="9"/>
  <c r="AH361" i="9"/>
  <c r="AH362" i="9"/>
  <c r="AH363" i="9"/>
  <c r="AH364" i="9"/>
  <c r="AH365" i="9"/>
  <c r="AH366" i="9"/>
  <c r="AH367" i="9"/>
  <c r="AH368" i="9"/>
  <c r="AH369" i="9"/>
  <c r="AH370" i="9"/>
  <c r="AH371" i="9"/>
  <c r="AH372" i="9"/>
  <c r="AH373" i="9"/>
  <c r="AH28" i="9"/>
  <c r="AH374" i="9"/>
  <c r="AH375" i="9"/>
  <c r="AH29" i="9"/>
  <c r="AH376" i="9"/>
  <c r="AH377" i="9"/>
  <c r="AH378" i="9"/>
  <c r="AH379" i="9"/>
  <c r="AH380" i="9"/>
  <c r="AH381" i="9"/>
  <c r="AH382" i="9"/>
  <c r="AH383" i="9"/>
  <c r="AH384" i="9"/>
  <c r="AH385" i="9"/>
  <c r="AH386" i="9"/>
  <c r="AH387" i="9"/>
  <c r="AH388" i="9"/>
  <c r="AH389" i="9"/>
  <c r="AH390" i="9"/>
  <c r="AH391" i="9"/>
  <c r="AH392" i="9"/>
  <c r="AH393" i="9"/>
  <c r="AH394" i="9"/>
  <c r="AH395" i="9"/>
  <c r="AH30" i="9"/>
  <c r="AH396" i="9"/>
  <c r="AH397" i="9"/>
  <c r="AH398" i="9"/>
  <c r="AH399" i="9"/>
  <c r="AH400" i="9"/>
  <c r="AH31" i="9"/>
  <c r="AH401" i="9"/>
  <c r="AH402" i="9"/>
  <c r="AH403" i="9"/>
  <c r="AH404" i="9"/>
  <c r="AH405" i="9"/>
  <c r="AH406" i="9"/>
  <c r="AH407" i="9"/>
  <c r="AH408" i="9"/>
  <c r="AH409" i="9"/>
  <c r="AH410" i="9"/>
  <c r="AH411" i="9"/>
  <c r="AH412" i="9"/>
  <c r="AH413" i="9"/>
  <c r="AH414" i="9"/>
  <c r="AH415" i="9"/>
  <c r="AH416" i="9"/>
  <c r="AH417" i="9"/>
  <c r="AH418" i="9"/>
  <c r="AH419" i="9"/>
  <c r="AH420" i="9"/>
  <c r="AH421" i="9"/>
  <c r="AH422" i="9"/>
  <c r="AH423" i="9"/>
  <c r="AH424" i="9"/>
  <c r="AH425" i="9"/>
  <c r="AH426" i="9"/>
  <c r="AH427" i="9"/>
  <c r="AH428" i="9"/>
  <c r="AH429" i="9"/>
  <c r="AH430" i="9"/>
  <c r="AH431" i="9"/>
  <c r="AH432" i="9"/>
  <c r="AH433" i="9"/>
  <c r="AH434" i="9"/>
  <c r="AH435" i="9"/>
  <c r="AH436" i="9"/>
  <c r="AH437" i="9"/>
  <c r="AH438" i="9"/>
  <c r="AH439" i="9"/>
  <c r="AH440" i="9"/>
  <c r="AH441" i="9"/>
  <c r="AH442" i="9"/>
  <c r="AH443" i="9"/>
  <c r="AH444" i="9"/>
  <c r="AH445" i="9"/>
  <c r="AH446" i="9"/>
  <c r="AH447" i="9"/>
  <c r="AH448" i="9"/>
  <c r="AH449" i="9"/>
  <c r="AH450" i="9"/>
  <c r="AH451" i="9"/>
  <c r="AH452" i="9"/>
  <c r="AH453" i="9"/>
  <c r="AH454" i="9"/>
  <c r="AH455" i="9"/>
  <c r="AH456" i="9"/>
  <c r="AH457" i="9"/>
  <c r="AH458" i="9"/>
  <c r="AH459" i="9"/>
  <c r="AH460" i="9"/>
  <c r="AH461" i="9"/>
  <c r="AH462" i="9"/>
  <c r="AH463" i="9"/>
  <c r="AH464" i="9"/>
  <c r="AH465" i="9"/>
  <c r="AH466" i="9"/>
  <c r="AH467" i="9"/>
  <c r="AH468" i="9"/>
  <c r="AH469" i="9"/>
  <c r="AH470" i="9"/>
  <c r="AH471" i="9"/>
  <c r="AH472" i="9"/>
  <c r="AH473" i="9"/>
  <c r="AH474" i="9"/>
  <c r="AH475" i="9"/>
  <c r="AH476" i="9"/>
  <c r="AH477" i="9"/>
  <c r="AH478" i="9"/>
  <c r="AH479" i="9"/>
  <c r="AH480" i="9"/>
  <c r="AH481" i="9"/>
  <c r="AH482" i="9"/>
  <c r="AH483" i="9"/>
  <c r="AH484" i="9"/>
  <c r="AH485" i="9"/>
  <c r="AH486" i="9"/>
  <c r="AH487" i="9"/>
  <c r="AH488" i="9"/>
  <c r="AH489" i="9"/>
  <c r="AH490" i="9"/>
  <c r="AH491" i="9"/>
  <c r="AH492" i="9"/>
  <c r="AH493" i="9"/>
  <c r="AH494" i="9"/>
  <c r="AH495" i="9"/>
  <c r="AH496" i="9"/>
  <c r="AH497" i="9"/>
  <c r="AH498" i="9"/>
  <c r="AH499" i="9"/>
  <c r="AH500" i="9"/>
  <c r="AH501" i="9"/>
  <c r="AH502" i="9"/>
  <c r="AH503" i="9"/>
  <c r="AH504" i="9"/>
  <c r="AH505" i="9"/>
  <c r="AH506" i="9"/>
  <c r="AH507" i="9"/>
  <c r="AH508" i="9"/>
  <c r="AH509" i="9"/>
  <c r="AH510" i="9"/>
  <c r="AH511" i="9"/>
  <c r="AH512" i="9"/>
  <c r="AH513" i="9"/>
  <c r="AH514" i="9"/>
  <c r="AH515" i="9"/>
  <c r="AH516" i="9"/>
  <c r="AH517" i="9"/>
  <c r="AH518" i="9"/>
  <c r="AH519" i="9"/>
  <c r="AH520" i="9"/>
  <c r="AH521" i="9"/>
  <c r="AH522" i="9"/>
  <c r="AH523" i="9"/>
  <c r="AH524" i="9"/>
  <c r="AH525" i="9"/>
  <c r="AH526" i="9"/>
  <c r="AH527" i="9"/>
  <c r="AH528" i="9"/>
  <c r="AH529" i="9"/>
  <c r="AH530" i="9"/>
  <c r="AH531" i="9"/>
  <c r="AH532" i="9"/>
  <c r="AH533" i="9"/>
  <c r="AH534" i="9"/>
  <c r="AH535" i="9"/>
  <c r="AH536" i="9"/>
  <c r="AH537" i="9"/>
  <c r="AH538" i="9"/>
  <c r="AH539" i="9"/>
  <c r="AH540" i="9"/>
  <c r="AH541" i="9"/>
  <c r="AH542" i="9"/>
  <c r="AH543" i="9"/>
  <c r="AH544" i="9"/>
  <c r="AH545" i="9"/>
  <c r="AH546" i="9"/>
  <c r="AH547" i="9"/>
  <c r="AH548" i="9"/>
  <c r="AH549" i="9"/>
  <c r="AH550" i="9"/>
  <c r="AH551" i="9"/>
  <c r="AH552" i="9"/>
  <c r="AH553" i="9"/>
  <c r="AH554" i="9"/>
  <c r="AH555" i="9"/>
  <c r="AH556" i="9"/>
  <c r="AH557" i="9"/>
  <c r="AH558" i="9"/>
  <c r="AH559" i="9"/>
  <c r="AH560" i="9"/>
  <c r="AH561" i="9"/>
  <c r="AH562" i="9"/>
  <c r="AH563" i="9"/>
  <c r="AH564" i="9"/>
  <c r="AH565" i="9"/>
  <c r="AH566" i="9"/>
  <c r="AH567" i="9"/>
  <c r="AH568" i="9"/>
  <c r="AH569" i="9"/>
  <c r="AH570" i="9"/>
  <c r="AH571" i="9"/>
  <c r="AH572" i="9"/>
  <c r="AH573" i="9"/>
  <c r="AH574" i="9"/>
  <c r="AH575" i="9"/>
  <c r="AH576" i="9"/>
  <c r="AH577" i="9"/>
  <c r="AH578" i="9"/>
  <c r="AH579" i="9"/>
  <c r="AH580" i="9"/>
  <c r="AH581" i="9"/>
  <c r="AH582" i="9"/>
  <c r="AH583" i="9"/>
  <c r="AH584" i="9"/>
  <c r="AH585" i="9"/>
  <c r="AH586" i="9"/>
  <c r="AH587" i="9"/>
  <c r="AH588" i="9"/>
  <c r="AH589" i="9"/>
  <c r="AH590" i="9"/>
  <c r="AH591" i="9"/>
  <c r="AH592" i="9"/>
  <c r="AH593" i="9"/>
  <c r="AH594" i="9"/>
  <c r="AH595" i="9"/>
  <c r="AH596" i="9"/>
  <c r="AH597" i="9"/>
  <c r="AH598" i="9"/>
  <c r="AH599" i="9"/>
  <c r="AH600" i="9"/>
  <c r="AH601" i="9"/>
  <c r="AH602" i="9"/>
  <c r="AH603" i="9"/>
  <c r="AH604" i="9"/>
  <c r="AH605" i="9"/>
  <c r="AH606" i="9"/>
  <c r="AH607" i="9"/>
  <c r="AH608" i="9"/>
  <c r="AH609" i="9"/>
  <c r="AH610" i="9"/>
  <c r="AH611" i="9"/>
  <c r="AH612" i="9"/>
  <c r="AH613" i="9"/>
  <c r="AH614" i="9"/>
  <c r="AH615" i="9"/>
  <c r="AH616" i="9"/>
  <c r="AH617" i="9"/>
  <c r="AH618" i="9"/>
  <c r="AH619" i="9"/>
  <c r="AH620" i="9"/>
  <c r="AH621" i="9"/>
  <c r="AH622" i="9"/>
  <c r="AH623" i="9"/>
  <c r="AH624" i="9"/>
  <c r="AH625" i="9"/>
  <c r="AH626" i="9"/>
  <c r="AH627" i="9"/>
  <c r="AH628" i="9"/>
  <c r="AH629" i="9"/>
  <c r="AH630" i="9"/>
  <c r="AH631" i="9"/>
  <c r="AH632" i="9"/>
  <c r="AH8" i="9"/>
  <c r="AH633" i="9"/>
  <c r="AH634" i="9"/>
  <c r="AH635" i="9"/>
  <c r="AH636" i="9"/>
  <c r="AH637" i="9"/>
  <c r="AH638" i="9"/>
  <c r="AH639" i="9"/>
  <c r="AH640" i="9"/>
  <c r="AH641" i="9"/>
  <c r="AH642" i="9"/>
  <c r="AH643" i="9"/>
  <c r="AH644" i="9"/>
  <c r="AH645" i="9"/>
  <c r="AH646" i="9"/>
  <c r="AH647" i="9"/>
  <c r="AH648" i="9"/>
  <c r="AH649" i="9"/>
  <c r="AH650" i="9"/>
  <c r="AH651" i="9"/>
  <c r="AH652" i="9"/>
  <c r="AH653" i="9"/>
  <c r="AH654" i="9"/>
  <c r="AH655" i="9"/>
  <c r="AH656" i="9"/>
  <c r="AH657" i="9"/>
  <c r="AH658" i="9"/>
  <c r="AH659" i="9"/>
  <c r="AH660" i="9"/>
  <c r="AH661" i="9"/>
  <c r="AH662" i="9"/>
  <c r="AH663" i="9"/>
  <c r="AH664" i="9"/>
  <c r="AH665" i="9"/>
  <c r="AH666" i="9"/>
  <c r="AH667" i="9"/>
  <c r="AH668" i="9"/>
  <c r="AH669" i="9"/>
  <c r="AH670" i="9"/>
  <c r="AH671" i="9"/>
  <c r="AH672" i="9"/>
  <c r="AH673" i="9"/>
  <c r="AH674" i="9"/>
  <c r="AH675" i="9"/>
  <c r="AH676" i="9"/>
  <c r="AH677" i="9"/>
  <c r="AH678" i="9"/>
  <c r="AH679" i="9"/>
  <c r="AH680" i="9"/>
  <c r="AH681" i="9"/>
  <c r="AH682" i="9"/>
  <c r="AH683" i="9"/>
  <c r="AH684" i="9"/>
  <c r="AH685" i="9"/>
  <c r="AH686" i="9"/>
  <c r="AH687" i="9"/>
  <c r="AH688" i="9"/>
  <c r="AH689" i="9"/>
  <c r="AH690" i="9"/>
  <c r="AH691" i="9"/>
  <c r="AH692" i="9"/>
  <c r="AH693" i="9"/>
  <c r="AH694" i="9"/>
  <c r="AH695" i="9"/>
  <c r="AH696" i="9"/>
  <c r="AH697" i="9"/>
  <c r="AH698" i="9"/>
  <c r="AH699" i="9"/>
  <c r="AH700" i="9"/>
  <c r="AH701" i="9"/>
  <c r="AH702" i="9"/>
  <c r="AH703" i="9"/>
  <c r="AH704" i="9"/>
  <c r="AH705" i="9"/>
  <c r="AH706" i="9"/>
  <c r="AH707" i="9"/>
  <c r="AH708" i="9"/>
  <c r="AH709" i="9"/>
  <c r="AH710" i="9"/>
  <c r="AH711" i="9"/>
  <c r="AH712" i="9"/>
  <c r="AH713" i="9"/>
  <c r="AH714" i="9"/>
  <c r="AH715" i="9"/>
  <c r="AH716" i="9"/>
  <c r="AH717" i="9"/>
  <c r="AH718" i="9"/>
  <c r="AH719" i="9"/>
  <c r="AH720" i="9"/>
  <c r="AH721" i="9"/>
  <c r="AH722" i="9"/>
  <c r="AH723" i="9"/>
  <c r="AH724" i="9"/>
  <c r="AH725" i="9"/>
  <c r="AH726" i="9"/>
  <c r="AH727" i="9"/>
  <c r="AH728" i="9"/>
  <c r="AH729" i="9"/>
  <c r="AH730" i="9"/>
  <c r="AH731" i="9"/>
  <c r="AH732" i="9"/>
  <c r="AH733" i="9"/>
  <c r="AH734" i="9"/>
  <c r="AH735" i="9"/>
  <c r="AH736" i="9"/>
  <c r="AH737" i="9"/>
  <c r="AH738" i="9"/>
  <c r="AH739" i="9"/>
  <c r="AH740" i="9"/>
  <c r="AH741" i="9"/>
  <c r="AH742" i="9"/>
  <c r="AH743" i="9"/>
  <c r="AH744" i="9"/>
  <c r="AH745" i="9"/>
  <c r="AH746" i="9"/>
  <c r="AH747" i="9"/>
  <c r="AH748" i="9"/>
  <c r="AH749" i="9"/>
  <c r="AH750" i="9"/>
  <c r="AH751" i="9"/>
  <c r="AH752" i="9"/>
  <c r="AH753" i="9"/>
  <c r="AH754" i="9"/>
  <c r="AH755" i="9"/>
  <c r="AH756" i="9"/>
  <c r="AH757" i="9"/>
  <c r="AH758" i="9"/>
  <c r="AH759" i="9"/>
  <c r="AH760" i="9"/>
  <c r="AH761" i="9"/>
  <c r="AH762" i="9"/>
  <c r="AH763" i="9"/>
  <c r="AH764" i="9"/>
  <c r="AH765" i="9"/>
  <c r="AH766" i="9"/>
  <c r="AH767" i="9"/>
  <c r="AH768" i="9"/>
  <c r="AH769" i="9"/>
  <c r="AH770" i="9"/>
  <c r="AH771" i="9"/>
  <c r="AH772" i="9"/>
  <c r="AH773" i="9"/>
  <c r="AH774" i="9"/>
  <c r="AH775" i="9"/>
  <c r="AH776" i="9"/>
  <c r="AH777" i="9"/>
  <c r="AH778" i="9"/>
  <c r="AH779" i="9"/>
  <c r="AH780" i="9"/>
  <c r="AH781" i="9"/>
  <c r="AH782" i="9"/>
  <c r="AH783" i="9"/>
  <c r="AH784" i="9"/>
  <c r="AH785" i="9"/>
  <c r="AH786" i="9"/>
  <c r="AH787" i="9"/>
  <c r="AH788" i="9"/>
  <c r="AH789" i="9"/>
  <c r="AH790" i="9"/>
  <c r="AH791" i="9"/>
  <c r="AH792" i="9"/>
  <c r="AH793" i="9"/>
  <c r="AH794" i="9"/>
  <c r="AH795" i="9"/>
  <c r="AH796" i="9"/>
  <c r="AH797" i="9"/>
  <c r="AH798" i="9"/>
  <c r="AH799" i="9"/>
  <c r="AH800" i="9"/>
  <c r="AH801" i="9"/>
  <c r="AH802" i="9"/>
  <c r="AH803" i="9"/>
  <c r="AH804" i="9"/>
  <c r="AH805" i="9"/>
  <c r="AH806" i="9"/>
  <c r="AH807" i="9"/>
  <c r="AH808" i="9"/>
  <c r="AH809" i="9"/>
  <c r="AH810" i="9"/>
  <c r="AH811" i="9"/>
  <c r="AH812" i="9"/>
  <c r="AH813" i="9"/>
  <c r="AH814" i="9"/>
  <c r="AH815" i="9"/>
  <c r="AH816" i="9"/>
  <c r="AH817" i="9"/>
  <c r="AH818" i="9"/>
  <c r="AH819" i="9"/>
  <c r="AH820" i="9"/>
  <c r="AH821" i="9"/>
  <c r="AH822" i="9"/>
  <c r="AH823" i="9"/>
  <c r="AH824" i="9"/>
  <c r="AH825" i="9"/>
  <c r="AH826" i="9"/>
  <c r="AH827" i="9"/>
  <c r="AH828" i="9"/>
  <c r="AH829" i="9"/>
  <c r="AH830" i="9"/>
  <c r="AH831" i="9"/>
  <c r="AH832" i="9"/>
  <c r="AH833" i="9"/>
  <c r="AH834" i="9"/>
  <c r="AH835" i="9"/>
  <c r="AH836" i="9"/>
  <c r="AH837" i="9"/>
  <c r="AH838" i="9"/>
  <c r="AH839" i="9"/>
  <c r="AH840" i="9"/>
  <c r="AH841" i="9"/>
  <c r="AH842" i="9"/>
  <c r="AH843" i="9"/>
  <c r="AH844" i="9"/>
  <c r="AH845" i="9"/>
  <c r="AH846" i="9"/>
  <c r="AH847" i="9"/>
  <c r="AH848" i="9"/>
  <c r="AH849" i="9"/>
  <c r="AH850" i="9"/>
  <c r="AH851" i="9"/>
  <c r="AH852" i="9"/>
  <c r="AH853" i="9"/>
  <c r="AH854" i="9"/>
  <c r="AH855" i="9"/>
  <c r="AH856" i="9"/>
  <c r="AH857" i="9"/>
  <c r="AH858" i="9"/>
  <c r="AH859" i="9"/>
  <c r="AH860" i="9"/>
  <c r="AH861" i="9"/>
  <c r="AH862" i="9"/>
  <c r="AH863" i="9"/>
  <c r="AH864" i="9"/>
  <c r="AH865" i="9"/>
  <c r="AH866" i="9"/>
  <c r="AH867" i="9"/>
  <c r="AH868" i="9"/>
  <c r="AH869" i="9"/>
  <c r="AH870" i="9"/>
  <c r="AH871" i="9"/>
  <c r="AH872" i="9"/>
  <c r="AH873" i="9"/>
  <c r="AH874" i="9"/>
  <c r="AH875" i="9"/>
  <c r="AH876" i="9"/>
  <c r="AH877" i="9"/>
  <c r="AH878" i="9"/>
  <c r="AH879" i="9"/>
  <c r="AH880" i="9"/>
  <c r="AH881" i="9"/>
  <c r="AH882" i="9"/>
  <c r="AH883" i="9"/>
  <c r="AH884" i="9"/>
  <c r="AH885" i="9"/>
  <c r="AH886" i="9"/>
  <c r="AH887" i="9"/>
  <c r="AH888" i="9"/>
  <c r="AH889" i="9"/>
  <c r="AH890" i="9"/>
  <c r="AH891" i="9"/>
  <c r="AH892" i="9"/>
  <c r="AH893" i="9"/>
  <c r="AH894" i="9"/>
  <c r="AH895" i="9"/>
  <c r="AH896" i="9"/>
  <c r="AH897" i="9"/>
  <c r="AH898" i="9"/>
  <c r="AH899" i="9"/>
  <c r="AH900" i="9"/>
  <c r="AH901" i="9"/>
  <c r="AH902" i="9"/>
  <c r="AH903" i="9"/>
  <c r="AH904" i="9"/>
  <c r="AH905" i="9"/>
  <c r="AH906" i="9"/>
  <c r="AH907" i="9"/>
  <c r="AH908" i="9"/>
  <c r="AH909" i="9"/>
  <c r="AH910" i="9"/>
  <c r="AH911" i="9"/>
  <c r="AH912" i="9"/>
  <c r="AH913" i="9"/>
  <c r="AH914" i="9"/>
  <c r="AH915" i="9"/>
  <c r="AH916" i="9"/>
  <c r="AH917" i="9"/>
  <c r="AH32" i="9"/>
  <c r="AH918" i="9"/>
  <c r="AH33" i="9"/>
  <c r="AH919" i="9"/>
  <c r="AH920" i="9"/>
  <c r="AH921" i="9"/>
  <c r="AH922" i="9"/>
  <c r="AH923" i="9"/>
  <c r="AH924" i="9"/>
  <c r="AH925" i="9"/>
  <c r="AH926" i="9"/>
  <c r="AH927" i="9"/>
  <c r="AH928" i="9"/>
  <c r="AH929" i="9"/>
  <c r="AH930" i="9"/>
  <c r="AH931" i="9"/>
  <c r="AH932" i="9"/>
  <c r="AH933" i="9"/>
  <c r="AH934" i="9"/>
  <c r="AH935" i="9"/>
  <c r="AH936" i="9"/>
  <c r="AH937" i="9"/>
  <c r="AH938" i="9"/>
  <c r="AH939" i="9"/>
  <c r="AH940" i="9"/>
  <c r="AH941" i="9"/>
  <c r="AH942" i="9"/>
  <c r="AH943" i="9"/>
  <c r="AH944" i="9"/>
  <c r="AH945" i="9"/>
  <c r="AH946" i="9"/>
  <c r="AH947" i="9"/>
  <c r="AH948" i="9"/>
  <c r="AH949" i="9"/>
  <c r="AH34" i="9"/>
  <c r="AH950" i="9"/>
  <c r="AH951" i="9"/>
  <c r="AH952" i="9"/>
  <c r="AH953" i="9"/>
  <c r="AH954" i="9"/>
  <c r="AH955" i="9"/>
  <c r="AH956" i="9"/>
  <c r="AH957" i="9"/>
  <c r="AH958" i="9"/>
  <c r="AH959" i="9"/>
  <c r="AH960" i="9"/>
  <c r="AH961" i="9"/>
  <c r="AH962" i="9"/>
  <c r="AH963" i="9"/>
  <c r="AH964" i="9"/>
  <c r="AH965" i="9"/>
  <c r="AH966" i="9"/>
  <c r="AH967" i="9"/>
  <c r="AH968" i="9"/>
  <c r="AH969" i="9"/>
  <c r="AH970" i="9"/>
  <c r="AH971" i="9"/>
  <c r="AH972" i="9"/>
  <c r="AH973" i="9"/>
  <c r="AH974" i="9"/>
  <c r="AH975" i="9"/>
  <c r="AH976" i="9"/>
  <c r="AH977" i="9"/>
  <c r="AH978" i="9"/>
  <c r="AH979" i="9"/>
  <c r="AH980" i="9"/>
  <c r="AH981" i="9"/>
  <c r="AH982" i="9"/>
  <c r="AH983" i="9"/>
  <c r="AH984" i="9"/>
  <c r="AH985" i="9"/>
  <c r="AH986" i="9"/>
  <c r="AH987" i="9"/>
  <c r="AH988" i="9"/>
  <c r="AH989" i="9"/>
  <c r="AH990" i="9"/>
  <c r="AH991" i="9"/>
  <c r="AH992" i="9"/>
  <c r="AH993" i="9"/>
  <c r="AH994" i="9"/>
  <c r="AH995" i="9"/>
  <c r="AH996" i="9"/>
  <c r="AH997" i="9"/>
  <c r="AH998" i="9"/>
  <c r="AH999" i="9"/>
  <c r="AH1000" i="9"/>
  <c r="AH1001" i="9"/>
  <c r="AH1002" i="9"/>
  <c r="AH1003" i="9"/>
  <c r="AH1004" i="9"/>
  <c r="AH1005" i="9"/>
  <c r="AH1006" i="9"/>
  <c r="AH1007" i="9"/>
  <c r="AH1008" i="9"/>
  <c r="AH1009" i="9"/>
  <c r="AH1010" i="9"/>
  <c r="AH1011" i="9"/>
  <c r="AH1012" i="9"/>
  <c r="AH1013" i="9"/>
  <c r="AH1014" i="9"/>
  <c r="AH1015" i="9"/>
  <c r="AH1016" i="9"/>
  <c r="AH1017" i="9"/>
  <c r="AH1018" i="9"/>
  <c r="AH1019" i="9"/>
  <c r="AH1020" i="9"/>
  <c r="AH1021" i="9"/>
  <c r="AH1022" i="9"/>
  <c r="AH1023" i="9"/>
  <c r="AH1024" i="9"/>
  <c r="AH1025" i="9"/>
  <c r="AH1026" i="9"/>
  <c r="AH1027" i="9"/>
  <c r="AH1028" i="9"/>
  <c r="AH1029" i="9"/>
  <c r="AH1030" i="9"/>
  <c r="AH1031" i="9"/>
  <c r="AH1032" i="9"/>
  <c r="AH1033" i="9"/>
  <c r="AH1034" i="9"/>
  <c r="AH1035" i="9"/>
  <c r="AH1036" i="9"/>
  <c r="AH1037" i="9"/>
  <c r="AH1038" i="9"/>
  <c r="AH1039" i="9"/>
  <c r="AH1040" i="9"/>
  <c r="AH1041" i="9"/>
  <c r="AH1042" i="9"/>
  <c r="AH1043" i="9"/>
  <c r="AH1044" i="9"/>
  <c r="AH1045" i="9"/>
  <c r="AH1046" i="9"/>
  <c r="AH1047" i="9"/>
  <c r="AH1048" i="9"/>
  <c r="AH1049" i="9"/>
  <c r="AH1050" i="9"/>
  <c r="AH1051" i="9"/>
  <c r="AH1052" i="9"/>
  <c r="AH1053" i="9"/>
  <c r="AH1054" i="9"/>
  <c r="AH1055" i="9"/>
  <c r="AH1056" i="9"/>
  <c r="AH1057" i="9"/>
  <c r="AH1058" i="9"/>
  <c r="AH1059" i="9"/>
  <c r="AH1060" i="9"/>
  <c r="AH1061" i="9"/>
  <c r="AH1062" i="9"/>
  <c r="AH1063" i="9"/>
  <c r="AH1064" i="9"/>
  <c r="AH1065" i="9"/>
  <c r="AH1066" i="9"/>
  <c r="AH1067" i="9"/>
  <c r="AH1068" i="9"/>
  <c r="AH1069" i="9"/>
  <c r="AH1070" i="9"/>
  <c r="AH1071" i="9"/>
  <c r="AH1072" i="9"/>
  <c r="AH1073" i="9"/>
  <c r="AH1074" i="9"/>
  <c r="AH1075" i="9"/>
  <c r="AH1076" i="9"/>
  <c r="AH36" i="9"/>
  <c r="AH1077" i="9"/>
  <c r="AH1078" i="9"/>
  <c r="AH1079" i="9"/>
  <c r="AH1080" i="9"/>
  <c r="AH1081" i="9"/>
  <c r="AH1082" i="9"/>
  <c r="AH1083" i="9"/>
  <c r="AH1084" i="9"/>
  <c r="AH37" i="9"/>
  <c r="AH1085" i="9"/>
  <c r="AH1086" i="9"/>
  <c r="AH1087" i="9"/>
  <c r="AH1088" i="9"/>
  <c r="AH1089" i="9"/>
  <c r="AH1090" i="9"/>
  <c r="AH1091" i="9"/>
  <c r="AH1092" i="9"/>
  <c r="AH1093" i="9"/>
  <c r="AH38" i="9"/>
  <c r="AH1094" i="9"/>
  <c r="AH1095" i="9"/>
  <c r="AH1096" i="9"/>
  <c r="AH1097" i="9"/>
  <c r="AH1098" i="9"/>
  <c r="AH1099" i="9"/>
  <c r="AH1100" i="9"/>
  <c r="AH1101" i="9"/>
  <c r="AH1102" i="9"/>
  <c r="AH1103" i="9"/>
  <c r="AH1104" i="9"/>
  <c r="AH1105" i="9"/>
  <c r="AH1106" i="9"/>
  <c r="AH1107" i="9"/>
  <c r="AH1108" i="9"/>
  <c r="AH35" i="9"/>
  <c r="AH1109" i="9"/>
  <c r="AH1110" i="9"/>
  <c r="AH1111" i="9"/>
  <c r="AH1112" i="9"/>
  <c r="AH1113" i="9"/>
  <c r="AH1114" i="9"/>
  <c r="AH1115" i="9"/>
  <c r="AH1116" i="9"/>
  <c r="AH1117" i="9"/>
  <c r="AH1118" i="9"/>
  <c r="AH1119" i="9"/>
  <c r="AH1120" i="9"/>
  <c r="AH1121" i="9"/>
  <c r="AH1122" i="9"/>
  <c r="AH1123" i="9"/>
  <c r="AH1124" i="9"/>
  <c r="AH1125" i="9"/>
  <c r="AH1126" i="9"/>
  <c r="AH1127" i="9"/>
  <c r="AH1128" i="9"/>
  <c r="AH1129" i="9"/>
  <c r="AH1130" i="9"/>
  <c r="AH1131" i="9"/>
  <c r="AH1132" i="9"/>
  <c r="AH1133" i="9"/>
  <c r="AH1134" i="9"/>
  <c r="AH1135" i="9"/>
  <c r="AH1136" i="9"/>
  <c r="AH1137" i="9"/>
  <c r="AH1138" i="9"/>
  <c r="AH1139" i="9"/>
  <c r="AH1140" i="9"/>
  <c r="AH1141" i="9"/>
  <c r="AH1142" i="9"/>
  <c r="AH1143" i="9"/>
  <c r="AH1144" i="9"/>
  <c r="AH1145" i="9"/>
  <c r="AH1146" i="9"/>
  <c r="AH1147" i="9"/>
  <c r="AH1148" i="9"/>
  <c r="AH1149" i="9"/>
  <c r="AH1150" i="9"/>
  <c r="AH1151" i="9"/>
  <c r="AH1152" i="9"/>
  <c r="AH1153" i="9"/>
  <c r="AH1154" i="9"/>
  <c r="AH1155" i="9"/>
  <c r="AH1156" i="9"/>
  <c r="AH1157" i="9"/>
  <c r="AH1158" i="9"/>
  <c r="AH1159" i="9"/>
  <c r="AH1160" i="9"/>
  <c r="AH1161" i="9"/>
  <c r="AH1162" i="9"/>
  <c r="AH1163" i="9"/>
  <c r="AH1164" i="9"/>
  <c r="AH1165" i="9"/>
  <c r="AH1166" i="9"/>
  <c r="AH1167" i="9"/>
  <c r="AH1168" i="9"/>
  <c r="AH1169" i="9"/>
  <c r="AH1170" i="9"/>
  <c r="AH1171" i="9"/>
  <c r="AH1172" i="9"/>
  <c r="AH1173" i="9"/>
  <c r="AH1174" i="9"/>
  <c r="AH1175" i="9"/>
  <c r="AH1176" i="9"/>
  <c r="AH1177" i="9"/>
  <c r="AH1178" i="9"/>
  <c r="AH1179" i="9"/>
  <c r="AH1180" i="9"/>
  <c r="AH1181" i="9"/>
  <c r="AH1182" i="9"/>
  <c r="AH1183" i="9"/>
  <c r="AH1184" i="9"/>
  <c r="AH1185" i="9"/>
  <c r="AH1186" i="9"/>
  <c r="AH1187" i="9"/>
  <c r="AH1188" i="9"/>
  <c r="AH1189" i="9"/>
  <c r="AH1190" i="9"/>
  <c r="AH1191" i="9"/>
  <c r="AH1192" i="9"/>
  <c r="AH1193" i="9"/>
  <c r="AH1194" i="9"/>
  <c r="AH1195" i="9"/>
  <c r="AH1196" i="9"/>
  <c r="AH1197" i="9"/>
  <c r="AH1198" i="9"/>
  <c r="AH1199" i="9"/>
  <c r="AH1200" i="9"/>
  <c r="AH1201" i="9"/>
  <c r="AH1202" i="9"/>
  <c r="AH1203" i="9"/>
  <c r="AH1204" i="9"/>
  <c r="AH1205" i="9"/>
  <c r="AH1206" i="9"/>
  <c r="AH1207" i="9"/>
  <c r="AH1208" i="9"/>
  <c r="AH1209" i="9"/>
  <c r="AH1210" i="9"/>
  <c r="AH1211" i="9"/>
  <c r="AH1212" i="9"/>
  <c r="AH1213" i="9"/>
  <c r="AH1214" i="9"/>
  <c r="AH1215" i="9"/>
  <c r="AH1216" i="9"/>
  <c r="AH1217" i="9"/>
  <c r="AH1218" i="9"/>
  <c r="AH1219" i="9"/>
  <c r="AH1220" i="9"/>
  <c r="AH1221" i="9"/>
  <c r="AH1222" i="9"/>
  <c r="AH1223" i="9"/>
  <c r="AH1224" i="9"/>
  <c r="AH1225" i="9"/>
  <c r="AH1226" i="9"/>
  <c r="AH1227" i="9"/>
  <c r="AH1228" i="9"/>
  <c r="AH1229" i="9"/>
  <c r="AH1230" i="9"/>
  <c r="AH1231" i="9"/>
  <c r="AH1232" i="9"/>
  <c r="AH1233" i="9"/>
  <c r="AH1234" i="9"/>
  <c r="AH1235" i="9"/>
  <c r="AH1236" i="9"/>
  <c r="AH1237" i="9"/>
  <c r="AH5" i="9"/>
  <c r="AH1238" i="9"/>
  <c r="AH1239" i="9"/>
  <c r="AH1240" i="9"/>
  <c r="AH1241" i="9"/>
  <c r="AH1242" i="9"/>
  <c r="AH1243" i="9"/>
  <c r="AH1244" i="9"/>
  <c r="AH1245" i="9"/>
  <c r="AH1246" i="9"/>
  <c r="AH1247" i="9"/>
  <c r="AH1248" i="9"/>
  <c r="AH1249" i="9"/>
  <c r="AH1250" i="9"/>
  <c r="AH1251" i="9"/>
  <c r="AH1252" i="9"/>
  <c r="AH1253" i="9"/>
  <c r="AH1254" i="9"/>
  <c r="AH1255" i="9"/>
  <c r="AH1256" i="9"/>
  <c r="AH1257" i="9"/>
  <c r="AH1258" i="9"/>
  <c r="AH1259" i="9"/>
  <c r="AH1260" i="9"/>
  <c r="AH1261" i="9"/>
  <c r="AH1262" i="9"/>
  <c r="AH1263" i="9"/>
  <c r="AH1264" i="9"/>
  <c r="AH1265" i="9"/>
  <c r="AH1266" i="9"/>
  <c r="AH1267" i="9"/>
  <c r="AH1268" i="9"/>
  <c r="AH1269" i="9"/>
  <c r="AH1270" i="9"/>
  <c r="AH1271" i="9"/>
  <c r="AH1272" i="9"/>
  <c r="AH1273" i="9"/>
  <c r="AH1274" i="9"/>
  <c r="AH1275" i="9"/>
  <c r="AH1276" i="9"/>
  <c r="AH1277" i="9"/>
  <c r="AH1278" i="9"/>
  <c r="AH1279" i="9"/>
  <c r="AH1280" i="9"/>
  <c r="AH1281" i="9"/>
  <c r="AH1282" i="9"/>
  <c r="AH1283" i="9"/>
  <c r="AH1284" i="9"/>
  <c r="AH1285" i="9"/>
  <c r="AH1286" i="9"/>
  <c r="AH1287" i="9"/>
  <c r="AH1288" i="9"/>
  <c r="AH1289" i="9"/>
  <c r="AH1290" i="9"/>
  <c r="AH1291" i="9"/>
  <c r="AH1292" i="9"/>
  <c r="AH1293" i="9"/>
  <c r="AH1294" i="9"/>
  <c r="AH1295" i="9"/>
  <c r="AH1296" i="9"/>
  <c r="AH1297" i="9"/>
  <c r="AH1298" i="9"/>
  <c r="AH1299" i="9"/>
  <c r="AH1300" i="9"/>
  <c r="AH1301" i="9"/>
  <c r="AH1302" i="9"/>
  <c r="AH1303" i="9"/>
  <c r="AH1304" i="9"/>
  <c r="AH1305" i="9"/>
  <c r="AH1306" i="9"/>
  <c r="AH1307" i="9"/>
  <c r="AH1308" i="9"/>
  <c r="AH1309" i="9"/>
  <c r="AH1310" i="9"/>
  <c r="AH1311" i="9"/>
  <c r="AH1312" i="9"/>
  <c r="AH1313" i="9"/>
  <c r="AH1314" i="9"/>
  <c r="AH1315" i="9"/>
  <c r="AH1316" i="9"/>
  <c r="AH1317" i="9"/>
  <c r="AH1318" i="9"/>
  <c r="AH1319" i="9"/>
  <c r="AH1320" i="9"/>
  <c r="AH1321" i="9"/>
  <c r="AH1322" i="9"/>
  <c r="AH1323" i="9"/>
  <c r="AH1324" i="9"/>
  <c r="AH1325" i="9"/>
  <c r="AH1326" i="9"/>
  <c r="AH1327" i="9"/>
  <c r="AH1328" i="9"/>
  <c r="AH1329" i="9"/>
  <c r="AH1330" i="9"/>
  <c r="AH1331" i="9"/>
  <c r="AH1332" i="9"/>
  <c r="AH1333" i="9"/>
  <c r="AH1334" i="9"/>
  <c r="AH1335" i="9"/>
  <c r="AH1336" i="9"/>
  <c r="AH1337" i="9"/>
  <c r="AH1338" i="9"/>
  <c r="AH1339" i="9"/>
  <c r="AH1340" i="9"/>
  <c r="AH1341" i="9"/>
  <c r="AH1342" i="9"/>
  <c r="AH1343" i="9"/>
  <c r="AH1344" i="9"/>
  <c r="AH1345" i="9"/>
  <c r="AH1346" i="9"/>
  <c r="AH1347" i="9"/>
  <c r="AH1348" i="9"/>
  <c r="AH1349" i="9"/>
  <c r="AH1350" i="9"/>
  <c r="AH1351" i="9"/>
  <c r="AH1352" i="9"/>
  <c r="AH1353" i="9"/>
  <c r="AH1354" i="9"/>
  <c r="AH1355" i="9"/>
  <c r="AH1356" i="9"/>
  <c r="AH1357" i="9"/>
  <c r="AH1358" i="9"/>
  <c r="AH1359" i="9"/>
  <c r="AH1360" i="9"/>
  <c r="AH1361" i="9"/>
  <c r="AH1362" i="9"/>
  <c r="AH1363" i="9"/>
  <c r="AH1364" i="9"/>
  <c r="AH1365" i="9"/>
  <c r="AH1366" i="9"/>
  <c r="AH1367" i="9"/>
  <c r="AH1368" i="9"/>
  <c r="AH1369" i="9"/>
  <c r="AH1370" i="9"/>
  <c r="AH1371" i="9"/>
  <c r="AH1372" i="9"/>
  <c r="AH1373" i="9"/>
  <c r="AH1374" i="9"/>
  <c r="AH1375" i="9"/>
  <c r="AH1376" i="9"/>
  <c r="AH1377" i="9"/>
  <c r="AH1378" i="9"/>
  <c r="AH1379" i="9"/>
  <c r="AH1380" i="9"/>
  <c r="AH1381" i="9"/>
  <c r="AH1382" i="9"/>
  <c r="AH1383" i="9"/>
  <c r="AH1384" i="9"/>
  <c r="AH1385" i="9"/>
  <c r="AH1386" i="9"/>
  <c r="AH1387" i="9"/>
  <c r="AH1388" i="9"/>
  <c r="AH1389" i="9"/>
  <c r="AH1390" i="9"/>
  <c r="AH1391" i="9"/>
  <c r="AH1392" i="9"/>
  <c r="AH1393" i="9"/>
  <c r="AH1394" i="9"/>
  <c r="AH1395" i="9"/>
  <c r="AH1396" i="9"/>
  <c r="AH1397" i="9"/>
  <c r="AH1398" i="9"/>
  <c r="AH1399" i="9"/>
  <c r="AH1400" i="9"/>
  <c r="AH1401" i="9"/>
  <c r="AH1402" i="9"/>
  <c r="AH1403" i="9"/>
  <c r="AH1404" i="9"/>
  <c r="AH1405" i="9"/>
  <c r="AH1406" i="9"/>
  <c r="AH1407" i="9"/>
  <c r="AH1408" i="9"/>
  <c r="AH1409" i="9"/>
  <c r="AH1410" i="9"/>
  <c r="AH1411" i="9"/>
  <c r="AH1412" i="9"/>
  <c r="AH1413" i="9"/>
  <c r="AH1414" i="9"/>
  <c r="AH1415" i="9"/>
  <c r="AH1416" i="9"/>
  <c r="AH1417" i="9"/>
  <c r="AH1418" i="9"/>
  <c r="AH1419" i="9"/>
  <c r="AH1420" i="9"/>
  <c r="AH1421" i="9"/>
  <c r="AH1422" i="9"/>
  <c r="AH1423" i="9"/>
  <c r="AH1424" i="9"/>
  <c r="AH1425" i="9"/>
  <c r="AH1426" i="9"/>
  <c r="AH1427" i="9"/>
  <c r="AH1428" i="9"/>
  <c r="AH1429" i="9"/>
  <c r="AH1430" i="9"/>
  <c r="AH1431" i="9"/>
  <c r="AH1432" i="9"/>
  <c r="AH1433" i="9"/>
  <c r="AH1434" i="9"/>
  <c r="AH1435" i="9"/>
  <c r="AH1436" i="9"/>
  <c r="AH1437" i="9"/>
  <c r="AH1438" i="9"/>
  <c r="AH1439" i="9"/>
  <c r="AH1440" i="9"/>
  <c r="AI39" i="9"/>
  <c r="AI40" i="9"/>
  <c r="AI41" i="9"/>
  <c r="AI42" i="9"/>
  <c r="AI43" i="9"/>
  <c r="AI2" i="9"/>
  <c r="AI44" i="9"/>
  <c r="AI45" i="9"/>
  <c r="AI46" i="9"/>
  <c r="AI47" i="9"/>
  <c r="AI3" i="9"/>
  <c r="AI48" i="9"/>
  <c r="AI49" i="9"/>
  <c r="AI50" i="9"/>
  <c r="AI4" i="9"/>
  <c r="AI51" i="9"/>
  <c r="AI52" i="9"/>
  <c r="AI53" i="9"/>
  <c r="AI54" i="9"/>
  <c r="AI55" i="9"/>
  <c r="AI56" i="9"/>
  <c r="AI57" i="9"/>
  <c r="AI58" i="9"/>
  <c r="AI6" i="9"/>
  <c r="AI59" i="9"/>
  <c r="AI60" i="9"/>
  <c r="AI61" i="9"/>
  <c r="AI62" i="9"/>
  <c r="AI63" i="9"/>
  <c r="AI64" i="9"/>
  <c r="AI65" i="9"/>
  <c r="AI7" i="9"/>
  <c r="AI66" i="9"/>
  <c r="AI67" i="9"/>
  <c r="AI68" i="9"/>
  <c r="AI69" i="9"/>
  <c r="AI70" i="9"/>
  <c r="AI71" i="9"/>
  <c r="AI72" i="9"/>
  <c r="AI73" i="9"/>
  <c r="AI74" i="9"/>
  <c r="AI9" i="9"/>
  <c r="AI75" i="9"/>
  <c r="AI76" i="9"/>
  <c r="AI77" i="9"/>
  <c r="AI78" i="9"/>
  <c r="AI79" i="9"/>
  <c r="AI10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I135" i="9"/>
  <c r="AI136" i="9"/>
  <c r="AI137" i="9"/>
  <c r="AI138" i="9"/>
  <c r="AI139" i="9"/>
  <c r="AI140" i="9"/>
  <c r="AI141" i="9"/>
  <c r="AI142" i="9"/>
  <c r="AI143" i="9"/>
  <c r="AI144" i="9"/>
  <c r="AI145" i="9"/>
  <c r="AI146" i="9"/>
  <c r="AI147" i="9"/>
  <c r="AI148" i="9"/>
  <c r="AI149" i="9"/>
  <c r="AI150" i="9"/>
  <c r="AI151" i="9"/>
  <c r="AI152" i="9"/>
  <c r="AI153" i="9"/>
  <c r="AI154" i="9"/>
  <c r="AI155" i="9"/>
  <c r="AI156" i="9"/>
  <c r="AI157" i="9"/>
  <c r="AI158" i="9"/>
  <c r="AI159" i="9"/>
  <c r="AI160" i="9"/>
  <c r="AI161" i="9"/>
  <c r="AI162" i="9"/>
  <c r="AI163" i="9"/>
  <c r="AI164" i="9"/>
  <c r="AI165" i="9"/>
  <c r="AI166" i="9"/>
  <c r="AI167" i="9"/>
  <c r="AI168" i="9"/>
  <c r="AI169" i="9"/>
  <c r="AI170" i="9"/>
  <c r="AI171" i="9"/>
  <c r="AI172" i="9"/>
  <c r="AI173" i="9"/>
  <c r="AI174" i="9"/>
  <c r="AI175" i="9"/>
  <c r="AI176" i="9"/>
  <c r="AI177" i="9"/>
  <c r="AI178" i="9"/>
  <c r="AI179" i="9"/>
  <c r="AI180" i="9"/>
  <c r="AI181" i="9"/>
  <c r="AI182" i="9"/>
  <c r="AI183" i="9"/>
  <c r="AI184" i="9"/>
  <c r="AI185" i="9"/>
  <c r="AI186" i="9"/>
  <c r="AI187" i="9"/>
  <c r="AI188" i="9"/>
  <c r="AI189" i="9"/>
  <c r="AI190" i="9"/>
  <c r="AI191" i="9"/>
  <c r="AI192" i="9"/>
  <c r="AI193" i="9"/>
  <c r="AI194" i="9"/>
  <c r="AI195" i="9"/>
  <c r="AI196" i="9"/>
  <c r="AI197" i="9"/>
  <c r="AI198" i="9"/>
  <c r="AI199" i="9"/>
  <c r="AI200" i="9"/>
  <c r="AI201" i="9"/>
  <c r="AI202" i="9"/>
  <c r="AI17" i="9"/>
  <c r="AI203" i="9"/>
  <c r="AI204" i="9"/>
  <c r="AI11" i="9"/>
  <c r="AI205" i="9"/>
  <c r="AI206" i="9"/>
  <c r="AI207" i="9"/>
  <c r="AI12" i="9"/>
  <c r="AI208" i="9"/>
  <c r="AI209" i="9"/>
  <c r="AI13" i="9"/>
  <c r="AI210" i="9"/>
  <c r="AI211" i="9"/>
  <c r="AI212" i="9"/>
  <c r="AI213" i="9"/>
  <c r="AI214" i="9"/>
  <c r="AI215" i="9"/>
  <c r="AI216" i="9"/>
  <c r="AI217" i="9"/>
  <c r="AI218" i="9"/>
  <c r="AI219" i="9"/>
  <c r="AI220" i="9"/>
  <c r="AI221" i="9"/>
  <c r="AI222" i="9"/>
  <c r="AI223" i="9"/>
  <c r="AI224" i="9"/>
  <c r="AI225" i="9"/>
  <c r="AI226" i="9"/>
  <c r="AI227" i="9"/>
  <c r="AI228" i="9"/>
  <c r="AI229" i="9"/>
  <c r="AI230" i="9"/>
  <c r="AI231" i="9"/>
  <c r="AI232" i="9"/>
  <c r="AI233" i="9"/>
  <c r="AI234" i="9"/>
  <c r="AI14" i="9"/>
  <c r="AI15" i="9"/>
  <c r="AI235" i="9"/>
  <c r="AI236" i="9"/>
  <c r="AI237" i="9"/>
  <c r="AI238" i="9"/>
  <c r="AI239" i="9"/>
  <c r="AI240" i="9"/>
  <c r="AI241" i="9"/>
  <c r="AI242" i="9"/>
  <c r="AI243" i="9"/>
  <c r="AI244" i="9"/>
  <c r="AI245" i="9"/>
  <c r="AI246" i="9"/>
  <c r="AI16" i="9"/>
  <c r="AI247" i="9"/>
  <c r="AI248" i="9"/>
  <c r="AI18" i="9"/>
  <c r="AI249" i="9"/>
  <c r="AI250" i="9"/>
  <c r="AI251" i="9"/>
  <c r="AI252" i="9"/>
  <c r="AI253" i="9"/>
  <c r="AI254" i="9"/>
  <c r="AI255" i="9"/>
  <c r="AI256" i="9"/>
  <c r="AI257" i="9"/>
  <c r="AI19" i="9"/>
  <c r="AI258" i="9"/>
  <c r="AI259" i="9"/>
  <c r="AI260" i="9"/>
  <c r="AI261" i="9"/>
  <c r="AI262" i="9"/>
  <c r="AI263" i="9"/>
  <c r="AI264" i="9"/>
  <c r="AI265" i="9"/>
  <c r="AI266" i="9"/>
  <c r="AI267" i="9"/>
  <c r="AI268" i="9"/>
  <c r="AI269" i="9"/>
  <c r="AI270" i="9"/>
  <c r="AI271" i="9"/>
  <c r="AI272" i="9"/>
  <c r="AI273" i="9"/>
  <c r="AI274" i="9"/>
  <c r="AI275" i="9"/>
  <c r="AI276" i="9"/>
  <c r="AI277" i="9"/>
  <c r="AI278" i="9"/>
  <c r="AI279" i="9"/>
  <c r="AI280" i="9"/>
  <c r="AI20" i="9"/>
  <c r="AI281" i="9"/>
  <c r="AI282" i="9"/>
  <c r="AI283" i="9"/>
  <c r="AI284" i="9"/>
  <c r="AI285" i="9"/>
  <c r="AI21" i="9"/>
  <c r="AI286" i="9"/>
  <c r="AI287" i="9"/>
  <c r="AI288" i="9"/>
  <c r="AI289" i="9"/>
  <c r="AI290" i="9"/>
  <c r="AI291" i="9"/>
  <c r="AI292" i="9"/>
  <c r="AI293" i="9"/>
  <c r="AI294" i="9"/>
  <c r="AI295" i="9"/>
  <c r="AI296" i="9"/>
  <c r="AI297" i="9"/>
  <c r="AI22" i="9"/>
  <c r="AI298" i="9"/>
  <c r="AI299" i="9"/>
  <c r="AI300" i="9"/>
  <c r="AI301" i="9"/>
  <c r="AI302" i="9"/>
  <c r="AI303" i="9"/>
  <c r="AI304" i="9"/>
  <c r="AI305" i="9"/>
  <c r="AI306" i="9"/>
  <c r="AI307" i="9"/>
  <c r="AI23" i="9"/>
  <c r="AI308" i="9"/>
  <c r="AI309" i="9"/>
  <c r="AI310" i="9"/>
  <c r="AI311" i="9"/>
  <c r="AI312" i="9"/>
  <c r="AI24" i="9"/>
  <c r="AI313" i="9"/>
  <c r="AI314" i="9"/>
  <c r="AI315" i="9"/>
  <c r="AI316" i="9"/>
  <c r="AI317" i="9"/>
  <c r="AI318" i="9"/>
  <c r="AI25" i="9"/>
  <c r="AI319" i="9"/>
  <c r="AI320" i="9"/>
  <c r="AI321" i="9"/>
  <c r="AI322" i="9"/>
  <c r="AI323" i="9"/>
  <c r="AI324" i="9"/>
  <c r="AI325" i="9"/>
  <c r="AI326" i="9"/>
  <c r="AI327" i="9"/>
  <c r="AI328" i="9"/>
  <c r="AI329" i="9"/>
  <c r="AI330" i="9"/>
  <c r="AI331" i="9"/>
  <c r="AI332" i="9"/>
  <c r="AI333" i="9"/>
  <c r="AI334" i="9"/>
  <c r="AI335" i="9"/>
  <c r="AI336" i="9"/>
  <c r="AI337" i="9"/>
  <c r="AI338" i="9"/>
  <c r="AI339" i="9"/>
  <c r="AI340" i="9"/>
  <c r="AI341" i="9"/>
  <c r="AI342" i="9"/>
  <c r="AI343" i="9"/>
  <c r="AI344" i="9"/>
  <c r="AI345" i="9"/>
  <c r="AI346" i="9"/>
  <c r="AI347" i="9"/>
  <c r="AI26" i="9"/>
  <c r="AI348" i="9"/>
  <c r="AI349" i="9"/>
  <c r="AI350" i="9"/>
  <c r="AI351" i="9"/>
  <c r="AI352" i="9"/>
  <c r="AI353" i="9"/>
  <c r="AI354" i="9"/>
  <c r="AI27" i="9"/>
  <c r="AI355" i="9"/>
  <c r="AI356" i="9"/>
  <c r="AI357" i="9"/>
  <c r="AI358" i="9"/>
  <c r="AI359" i="9"/>
  <c r="AI360" i="9"/>
  <c r="AI361" i="9"/>
  <c r="AI362" i="9"/>
  <c r="AI363" i="9"/>
  <c r="AI364" i="9"/>
  <c r="AI365" i="9"/>
  <c r="AI366" i="9"/>
  <c r="AI367" i="9"/>
  <c r="AI368" i="9"/>
  <c r="AI369" i="9"/>
  <c r="AI370" i="9"/>
  <c r="AI371" i="9"/>
  <c r="AI372" i="9"/>
  <c r="AI373" i="9"/>
  <c r="AI28" i="9"/>
  <c r="AI374" i="9"/>
  <c r="AI375" i="9"/>
  <c r="AI29" i="9"/>
  <c r="AI376" i="9"/>
  <c r="AI377" i="9"/>
  <c r="AI378" i="9"/>
  <c r="AI379" i="9"/>
  <c r="AI380" i="9"/>
  <c r="AI381" i="9"/>
  <c r="AI382" i="9"/>
  <c r="AI383" i="9"/>
  <c r="AI384" i="9"/>
  <c r="AI385" i="9"/>
  <c r="AI386" i="9"/>
  <c r="AI387" i="9"/>
  <c r="AI388" i="9"/>
  <c r="AI389" i="9"/>
  <c r="AI390" i="9"/>
  <c r="AI391" i="9"/>
  <c r="AI392" i="9"/>
  <c r="AI393" i="9"/>
  <c r="AI394" i="9"/>
  <c r="AI395" i="9"/>
  <c r="AI30" i="9"/>
  <c r="AI396" i="9"/>
  <c r="AI397" i="9"/>
  <c r="AI398" i="9"/>
  <c r="AI399" i="9"/>
  <c r="AI400" i="9"/>
  <c r="AI31" i="9"/>
  <c r="AI401" i="9"/>
  <c r="AI402" i="9"/>
  <c r="AI403" i="9"/>
  <c r="AI404" i="9"/>
  <c r="AI405" i="9"/>
  <c r="AI406" i="9"/>
  <c r="AI407" i="9"/>
  <c r="AI408" i="9"/>
  <c r="AI409" i="9"/>
  <c r="AI410" i="9"/>
  <c r="AI411" i="9"/>
  <c r="AI412" i="9"/>
  <c r="AI413" i="9"/>
  <c r="AI414" i="9"/>
  <c r="AI415" i="9"/>
  <c r="AI416" i="9"/>
  <c r="AI417" i="9"/>
  <c r="AI418" i="9"/>
  <c r="AI419" i="9"/>
  <c r="AI420" i="9"/>
  <c r="AI421" i="9"/>
  <c r="AI422" i="9"/>
  <c r="AI423" i="9"/>
  <c r="AI424" i="9"/>
  <c r="AI425" i="9"/>
  <c r="AI426" i="9"/>
  <c r="AI427" i="9"/>
  <c r="AI428" i="9"/>
  <c r="AI429" i="9"/>
  <c r="AI430" i="9"/>
  <c r="AI431" i="9"/>
  <c r="AI432" i="9"/>
  <c r="AI433" i="9"/>
  <c r="AI434" i="9"/>
  <c r="AI435" i="9"/>
  <c r="AI436" i="9"/>
  <c r="AI437" i="9"/>
  <c r="AI438" i="9"/>
  <c r="AI439" i="9"/>
  <c r="AI440" i="9"/>
  <c r="AI441" i="9"/>
  <c r="AI442" i="9"/>
  <c r="AI443" i="9"/>
  <c r="AI444" i="9"/>
  <c r="AI445" i="9"/>
  <c r="AI446" i="9"/>
  <c r="AI447" i="9"/>
  <c r="AI448" i="9"/>
  <c r="AI449" i="9"/>
  <c r="AI450" i="9"/>
  <c r="AI451" i="9"/>
  <c r="AI452" i="9"/>
  <c r="AI453" i="9"/>
  <c r="AI454" i="9"/>
  <c r="AI455" i="9"/>
  <c r="AI456" i="9"/>
  <c r="AI457" i="9"/>
  <c r="AI458" i="9"/>
  <c r="AI459" i="9"/>
  <c r="AI460" i="9"/>
  <c r="AI461" i="9"/>
  <c r="AI462" i="9"/>
  <c r="AI463" i="9"/>
  <c r="AI464" i="9"/>
  <c r="AI465" i="9"/>
  <c r="AI466" i="9"/>
  <c r="AI467" i="9"/>
  <c r="AI468" i="9"/>
  <c r="AI469" i="9"/>
  <c r="AI470" i="9"/>
  <c r="AI471" i="9"/>
  <c r="AI472" i="9"/>
  <c r="AI473" i="9"/>
  <c r="AI474" i="9"/>
  <c r="AI475" i="9"/>
  <c r="AI476" i="9"/>
  <c r="AI477" i="9"/>
  <c r="AI478" i="9"/>
  <c r="AI479" i="9"/>
  <c r="AI480" i="9"/>
  <c r="AI481" i="9"/>
  <c r="AI482" i="9"/>
  <c r="AI483" i="9"/>
  <c r="AI484" i="9"/>
  <c r="AI485" i="9"/>
  <c r="AI486" i="9"/>
  <c r="AI487" i="9"/>
  <c r="AI488" i="9"/>
  <c r="AI489" i="9"/>
  <c r="AI490" i="9"/>
  <c r="AI491" i="9"/>
  <c r="AI492" i="9"/>
  <c r="AI493" i="9"/>
  <c r="AI494" i="9"/>
  <c r="AI495" i="9"/>
  <c r="AI496" i="9"/>
  <c r="AI497" i="9"/>
  <c r="AI498" i="9"/>
  <c r="AI499" i="9"/>
  <c r="AI500" i="9"/>
  <c r="AI501" i="9"/>
  <c r="AI502" i="9"/>
  <c r="AI503" i="9"/>
  <c r="AI504" i="9"/>
  <c r="AI505" i="9"/>
  <c r="AI506" i="9"/>
  <c r="AI507" i="9"/>
  <c r="AI508" i="9"/>
  <c r="AI509" i="9"/>
  <c r="AI510" i="9"/>
  <c r="AI511" i="9"/>
  <c r="AI512" i="9"/>
  <c r="AI513" i="9"/>
  <c r="AI514" i="9"/>
  <c r="AI515" i="9"/>
  <c r="AI516" i="9"/>
  <c r="AI517" i="9"/>
  <c r="AI518" i="9"/>
  <c r="AI519" i="9"/>
  <c r="AI520" i="9"/>
  <c r="AI521" i="9"/>
  <c r="AI522" i="9"/>
  <c r="AI523" i="9"/>
  <c r="AI524" i="9"/>
  <c r="AI525" i="9"/>
  <c r="AI526" i="9"/>
  <c r="AI527" i="9"/>
  <c r="AI528" i="9"/>
  <c r="AI529" i="9"/>
  <c r="AI530" i="9"/>
  <c r="AI531" i="9"/>
  <c r="AI532" i="9"/>
  <c r="AI533" i="9"/>
  <c r="AI534" i="9"/>
  <c r="AI535" i="9"/>
  <c r="AI536" i="9"/>
  <c r="AI537" i="9"/>
  <c r="AI538" i="9"/>
  <c r="AI539" i="9"/>
  <c r="AI540" i="9"/>
  <c r="AI541" i="9"/>
  <c r="AI542" i="9"/>
  <c r="AI543" i="9"/>
  <c r="AI544" i="9"/>
  <c r="AI545" i="9"/>
  <c r="AI546" i="9"/>
  <c r="AI547" i="9"/>
  <c r="AI548" i="9"/>
  <c r="AI549" i="9"/>
  <c r="AI550" i="9"/>
  <c r="AI551" i="9"/>
  <c r="AI552" i="9"/>
  <c r="AI553" i="9"/>
  <c r="AI554" i="9"/>
  <c r="AI555" i="9"/>
  <c r="AI556" i="9"/>
  <c r="AI557" i="9"/>
  <c r="AI558" i="9"/>
  <c r="AI559" i="9"/>
  <c r="AI560" i="9"/>
  <c r="AI561" i="9"/>
  <c r="AI562" i="9"/>
  <c r="AI563" i="9"/>
  <c r="AI564" i="9"/>
  <c r="AI565" i="9"/>
  <c r="AI566" i="9"/>
  <c r="AI567" i="9"/>
  <c r="AI568" i="9"/>
  <c r="AI569" i="9"/>
  <c r="AI570" i="9"/>
  <c r="AI571" i="9"/>
  <c r="AI572" i="9"/>
  <c r="AI573" i="9"/>
  <c r="AI574" i="9"/>
  <c r="AI575" i="9"/>
  <c r="AI576" i="9"/>
  <c r="AI577" i="9"/>
  <c r="AI578" i="9"/>
  <c r="AI579" i="9"/>
  <c r="AI580" i="9"/>
  <c r="AI581" i="9"/>
  <c r="AI582" i="9"/>
  <c r="AI583" i="9"/>
  <c r="AI584" i="9"/>
  <c r="AI585" i="9"/>
  <c r="AI586" i="9"/>
  <c r="AI587" i="9"/>
  <c r="AI588" i="9"/>
  <c r="AI589" i="9"/>
  <c r="AI590" i="9"/>
  <c r="AI591" i="9"/>
  <c r="AI592" i="9"/>
  <c r="AI593" i="9"/>
  <c r="AI594" i="9"/>
  <c r="AI595" i="9"/>
  <c r="AI596" i="9"/>
  <c r="AI597" i="9"/>
  <c r="AI598" i="9"/>
  <c r="AI599" i="9"/>
  <c r="AI600" i="9"/>
  <c r="AI601" i="9"/>
  <c r="AI602" i="9"/>
  <c r="AI603" i="9"/>
  <c r="AI604" i="9"/>
  <c r="AI605" i="9"/>
  <c r="AI606" i="9"/>
  <c r="AI607" i="9"/>
  <c r="AI608" i="9"/>
  <c r="AI609" i="9"/>
  <c r="AI610" i="9"/>
  <c r="AI611" i="9"/>
  <c r="AI612" i="9"/>
  <c r="AI613" i="9"/>
  <c r="AI614" i="9"/>
  <c r="AI615" i="9"/>
  <c r="AI616" i="9"/>
  <c r="AI617" i="9"/>
  <c r="AI618" i="9"/>
  <c r="AI619" i="9"/>
  <c r="AI620" i="9"/>
  <c r="AI621" i="9"/>
  <c r="AI622" i="9"/>
  <c r="AI623" i="9"/>
  <c r="AI624" i="9"/>
  <c r="AI625" i="9"/>
  <c r="AI626" i="9"/>
  <c r="AI627" i="9"/>
  <c r="AI628" i="9"/>
  <c r="AI629" i="9"/>
  <c r="AI630" i="9"/>
  <c r="AI631" i="9"/>
  <c r="AI632" i="9"/>
  <c r="AI8" i="9"/>
  <c r="AI633" i="9"/>
  <c r="AI634" i="9"/>
  <c r="AI635" i="9"/>
  <c r="AI636" i="9"/>
  <c r="AI637" i="9"/>
  <c r="AI638" i="9"/>
  <c r="AI639" i="9"/>
  <c r="AI640" i="9"/>
  <c r="AI641" i="9"/>
  <c r="AI642" i="9"/>
  <c r="AI643" i="9"/>
  <c r="AI644" i="9"/>
  <c r="AI645" i="9"/>
  <c r="AI646" i="9"/>
  <c r="AI647" i="9"/>
  <c r="AI648" i="9"/>
  <c r="AI649" i="9"/>
  <c r="AI650" i="9"/>
  <c r="AI651" i="9"/>
  <c r="AI652" i="9"/>
  <c r="AI653" i="9"/>
  <c r="AI654" i="9"/>
  <c r="AI655" i="9"/>
  <c r="AI656" i="9"/>
  <c r="AI657" i="9"/>
  <c r="AI658" i="9"/>
  <c r="AI659" i="9"/>
  <c r="AI660" i="9"/>
  <c r="AI661" i="9"/>
  <c r="AI662" i="9"/>
  <c r="AI663" i="9"/>
  <c r="AI664" i="9"/>
  <c r="AI665" i="9"/>
  <c r="AI666" i="9"/>
  <c r="AI667" i="9"/>
  <c r="AI668" i="9"/>
  <c r="AI669" i="9"/>
  <c r="AI670" i="9"/>
  <c r="AI671" i="9"/>
  <c r="AI672" i="9"/>
  <c r="AI673" i="9"/>
  <c r="AI674" i="9"/>
  <c r="AI675" i="9"/>
  <c r="AI676" i="9"/>
  <c r="AI677" i="9"/>
  <c r="AI678" i="9"/>
  <c r="AI679" i="9"/>
  <c r="AI680" i="9"/>
  <c r="AI681" i="9"/>
  <c r="AI682" i="9"/>
  <c r="AI683" i="9"/>
  <c r="AI684" i="9"/>
  <c r="AI685" i="9"/>
  <c r="AI686" i="9"/>
  <c r="AI687" i="9"/>
  <c r="AI688" i="9"/>
  <c r="AI689" i="9"/>
  <c r="AI690" i="9"/>
  <c r="AI691" i="9"/>
  <c r="AI692" i="9"/>
  <c r="AI693" i="9"/>
  <c r="AI694" i="9"/>
  <c r="AI695" i="9"/>
  <c r="AI696" i="9"/>
  <c r="AI697" i="9"/>
  <c r="AI698" i="9"/>
  <c r="AI699" i="9"/>
  <c r="AI700" i="9"/>
  <c r="AI701" i="9"/>
  <c r="AI702" i="9"/>
  <c r="AI703" i="9"/>
  <c r="AI704" i="9"/>
  <c r="AI705" i="9"/>
  <c r="AI706" i="9"/>
  <c r="AI707" i="9"/>
  <c r="AI708" i="9"/>
  <c r="AI709" i="9"/>
  <c r="AI710" i="9"/>
  <c r="AI711" i="9"/>
  <c r="AI712" i="9"/>
  <c r="AI713" i="9"/>
  <c r="AI714" i="9"/>
  <c r="AI715" i="9"/>
  <c r="AI716" i="9"/>
  <c r="AI717" i="9"/>
  <c r="AI718" i="9"/>
  <c r="AI719" i="9"/>
  <c r="AI720" i="9"/>
  <c r="AI721" i="9"/>
  <c r="AI722" i="9"/>
  <c r="AI723" i="9"/>
  <c r="AI724" i="9"/>
  <c r="AI725" i="9"/>
  <c r="AI726" i="9"/>
  <c r="AI727" i="9"/>
  <c r="AI728" i="9"/>
  <c r="AI729" i="9"/>
  <c r="AI730" i="9"/>
  <c r="AI731" i="9"/>
  <c r="AI732" i="9"/>
  <c r="AI733" i="9"/>
  <c r="AI734" i="9"/>
  <c r="AI735" i="9"/>
  <c r="AI736" i="9"/>
  <c r="AI737" i="9"/>
  <c r="AI738" i="9"/>
  <c r="AI739" i="9"/>
  <c r="AI740" i="9"/>
  <c r="AI741" i="9"/>
  <c r="AI742" i="9"/>
  <c r="AI743" i="9"/>
  <c r="AI744" i="9"/>
  <c r="AI745" i="9"/>
  <c r="AI746" i="9"/>
  <c r="AI747" i="9"/>
  <c r="AI748" i="9"/>
  <c r="AI749" i="9"/>
  <c r="AI750" i="9"/>
  <c r="AI751" i="9"/>
  <c r="AI752" i="9"/>
  <c r="AI753" i="9"/>
  <c r="AI754" i="9"/>
  <c r="AI755" i="9"/>
  <c r="AI756" i="9"/>
  <c r="AI757" i="9"/>
  <c r="AI758" i="9"/>
  <c r="AI759" i="9"/>
  <c r="AI760" i="9"/>
  <c r="AI761" i="9"/>
  <c r="AI762" i="9"/>
  <c r="AI763" i="9"/>
  <c r="AI764" i="9"/>
  <c r="AI765" i="9"/>
  <c r="AI766" i="9"/>
  <c r="AI767" i="9"/>
  <c r="AI768" i="9"/>
  <c r="AI769" i="9"/>
  <c r="AI770" i="9"/>
  <c r="AI771" i="9"/>
  <c r="AI772" i="9"/>
  <c r="AI773" i="9"/>
  <c r="AI774" i="9"/>
  <c r="AI775" i="9"/>
  <c r="AI776" i="9"/>
  <c r="AI777" i="9"/>
  <c r="AI778" i="9"/>
  <c r="AI779" i="9"/>
  <c r="AI780" i="9"/>
  <c r="AI781" i="9"/>
  <c r="AI782" i="9"/>
  <c r="AI783" i="9"/>
  <c r="AI784" i="9"/>
  <c r="AI785" i="9"/>
  <c r="AI786" i="9"/>
  <c r="AI787" i="9"/>
  <c r="AI788" i="9"/>
  <c r="AI789" i="9"/>
  <c r="AI790" i="9"/>
  <c r="AI791" i="9"/>
  <c r="AI792" i="9"/>
  <c r="AI793" i="9"/>
  <c r="AI794" i="9"/>
  <c r="AI795" i="9"/>
  <c r="AI796" i="9"/>
  <c r="AI797" i="9"/>
  <c r="AI798" i="9"/>
  <c r="AI799" i="9"/>
  <c r="AI800" i="9"/>
  <c r="AI801" i="9"/>
  <c r="AI802" i="9"/>
  <c r="AI803" i="9"/>
  <c r="AI804" i="9"/>
  <c r="AI805" i="9"/>
  <c r="AI806" i="9"/>
  <c r="AI807" i="9"/>
  <c r="AI808" i="9"/>
  <c r="AI809" i="9"/>
  <c r="AI810" i="9"/>
  <c r="AI811" i="9"/>
  <c r="AI812" i="9"/>
  <c r="AI813" i="9"/>
  <c r="AI814" i="9"/>
  <c r="AI815" i="9"/>
  <c r="AI816" i="9"/>
  <c r="AI817" i="9"/>
  <c r="AI818" i="9"/>
  <c r="AI819" i="9"/>
  <c r="AI820" i="9"/>
  <c r="AI821" i="9"/>
  <c r="AI822" i="9"/>
  <c r="AI823" i="9"/>
  <c r="AI824" i="9"/>
  <c r="AI825" i="9"/>
  <c r="AI826" i="9"/>
  <c r="AI827" i="9"/>
  <c r="AI828" i="9"/>
  <c r="AI829" i="9"/>
  <c r="AI830" i="9"/>
  <c r="AI831" i="9"/>
  <c r="AI832" i="9"/>
  <c r="AI833" i="9"/>
  <c r="AI834" i="9"/>
  <c r="AI835" i="9"/>
  <c r="AI836" i="9"/>
  <c r="AI837" i="9"/>
  <c r="AI838" i="9"/>
  <c r="AI839" i="9"/>
  <c r="AI840" i="9"/>
  <c r="AI841" i="9"/>
  <c r="AI842" i="9"/>
  <c r="AI843" i="9"/>
  <c r="AI844" i="9"/>
  <c r="AI845" i="9"/>
  <c r="AI846" i="9"/>
  <c r="AI847" i="9"/>
  <c r="AI848" i="9"/>
  <c r="AI849" i="9"/>
  <c r="AI850" i="9"/>
  <c r="AI851" i="9"/>
  <c r="AI852" i="9"/>
  <c r="AI853" i="9"/>
  <c r="AI854" i="9"/>
  <c r="AI855" i="9"/>
  <c r="AI856" i="9"/>
  <c r="AI857" i="9"/>
  <c r="AI858" i="9"/>
  <c r="AI859" i="9"/>
  <c r="AI860" i="9"/>
  <c r="AI861" i="9"/>
  <c r="AI862" i="9"/>
  <c r="AI863" i="9"/>
  <c r="AI864" i="9"/>
  <c r="AI865" i="9"/>
  <c r="AI866" i="9"/>
  <c r="AI867" i="9"/>
  <c r="AI868" i="9"/>
  <c r="AI869" i="9"/>
  <c r="AI870" i="9"/>
  <c r="AI871" i="9"/>
  <c r="AI872" i="9"/>
  <c r="AI873" i="9"/>
  <c r="AI874" i="9"/>
  <c r="AI875" i="9"/>
  <c r="AI876" i="9"/>
  <c r="AI877" i="9"/>
  <c r="AI878" i="9"/>
  <c r="AI879" i="9"/>
  <c r="AI880" i="9"/>
  <c r="AI881" i="9"/>
  <c r="AI882" i="9"/>
  <c r="AI883" i="9"/>
  <c r="AI884" i="9"/>
  <c r="AI885" i="9"/>
  <c r="AI886" i="9"/>
  <c r="AI887" i="9"/>
  <c r="AI888" i="9"/>
  <c r="AI889" i="9"/>
  <c r="AI890" i="9"/>
  <c r="AI891" i="9"/>
  <c r="AI892" i="9"/>
  <c r="AI893" i="9"/>
  <c r="AI894" i="9"/>
  <c r="AI895" i="9"/>
  <c r="AI896" i="9"/>
  <c r="AI897" i="9"/>
  <c r="AI898" i="9"/>
  <c r="AI899" i="9"/>
  <c r="AI900" i="9"/>
  <c r="AI901" i="9"/>
  <c r="AI902" i="9"/>
  <c r="AI903" i="9"/>
  <c r="AI904" i="9"/>
  <c r="AI905" i="9"/>
  <c r="AI906" i="9"/>
  <c r="AI907" i="9"/>
  <c r="AI908" i="9"/>
  <c r="AI909" i="9"/>
  <c r="AI910" i="9"/>
  <c r="AI911" i="9"/>
  <c r="AI912" i="9"/>
  <c r="AI913" i="9"/>
  <c r="AI914" i="9"/>
  <c r="AI915" i="9"/>
  <c r="AI916" i="9"/>
  <c r="AI917" i="9"/>
  <c r="AI32" i="9"/>
  <c r="AI918" i="9"/>
  <c r="AI33" i="9"/>
  <c r="AI919" i="9"/>
  <c r="AI920" i="9"/>
  <c r="AI921" i="9"/>
  <c r="AI922" i="9"/>
  <c r="AI923" i="9"/>
  <c r="AI924" i="9"/>
  <c r="AI925" i="9"/>
  <c r="AI926" i="9"/>
  <c r="AI927" i="9"/>
  <c r="AI928" i="9"/>
  <c r="AI929" i="9"/>
  <c r="AI930" i="9"/>
  <c r="AI931" i="9"/>
  <c r="AI932" i="9"/>
  <c r="AI933" i="9"/>
  <c r="AI934" i="9"/>
  <c r="AI935" i="9"/>
  <c r="AI936" i="9"/>
  <c r="AI937" i="9"/>
  <c r="AI938" i="9"/>
  <c r="AI939" i="9"/>
  <c r="AI940" i="9"/>
  <c r="AI941" i="9"/>
  <c r="AI942" i="9"/>
  <c r="AI943" i="9"/>
  <c r="AI944" i="9"/>
  <c r="AI945" i="9"/>
  <c r="AI946" i="9"/>
  <c r="AI947" i="9"/>
  <c r="AI948" i="9"/>
  <c r="AI949" i="9"/>
  <c r="AI34" i="9"/>
  <c r="AI950" i="9"/>
  <c r="AI951" i="9"/>
  <c r="AI952" i="9"/>
  <c r="AI953" i="9"/>
  <c r="AI954" i="9"/>
  <c r="AI955" i="9"/>
  <c r="AI956" i="9"/>
  <c r="AI957" i="9"/>
  <c r="AI958" i="9"/>
  <c r="AI959" i="9"/>
  <c r="AI960" i="9"/>
  <c r="AI961" i="9"/>
  <c r="AI962" i="9"/>
  <c r="AI963" i="9"/>
  <c r="AI964" i="9"/>
  <c r="AI965" i="9"/>
  <c r="AI966" i="9"/>
  <c r="AI967" i="9"/>
  <c r="AI968" i="9"/>
  <c r="AI969" i="9"/>
  <c r="AI970" i="9"/>
  <c r="AI971" i="9"/>
  <c r="AI972" i="9"/>
  <c r="AI973" i="9"/>
  <c r="AI974" i="9"/>
  <c r="AI975" i="9"/>
  <c r="AI976" i="9"/>
  <c r="AI977" i="9"/>
  <c r="AI978" i="9"/>
  <c r="AI979" i="9"/>
  <c r="AI980" i="9"/>
  <c r="AI981" i="9"/>
  <c r="AI982" i="9"/>
  <c r="AI983" i="9"/>
  <c r="AI984" i="9"/>
  <c r="AI985" i="9"/>
  <c r="AI986" i="9"/>
  <c r="AI987" i="9"/>
  <c r="AI988" i="9"/>
  <c r="AI989" i="9"/>
  <c r="AI990" i="9"/>
  <c r="AI991" i="9"/>
  <c r="AI992" i="9"/>
  <c r="AI993" i="9"/>
  <c r="AI994" i="9"/>
  <c r="AI995" i="9"/>
  <c r="AI996" i="9"/>
  <c r="AI997" i="9"/>
  <c r="AI998" i="9"/>
  <c r="AI999" i="9"/>
  <c r="AI1000" i="9"/>
  <c r="AI1001" i="9"/>
  <c r="AI1002" i="9"/>
  <c r="AI1003" i="9"/>
  <c r="AI1004" i="9"/>
  <c r="AI1005" i="9"/>
  <c r="AI1006" i="9"/>
  <c r="AI1007" i="9"/>
  <c r="AI1008" i="9"/>
  <c r="AI1009" i="9"/>
  <c r="AI1010" i="9"/>
  <c r="AI1011" i="9"/>
  <c r="AI1012" i="9"/>
  <c r="AI1013" i="9"/>
  <c r="AI1014" i="9"/>
  <c r="AI1015" i="9"/>
  <c r="AI1016" i="9"/>
  <c r="AI1017" i="9"/>
  <c r="AI1018" i="9"/>
  <c r="AI1019" i="9"/>
  <c r="AI1020" i="9"/>
  <c r="AI1021" i="9"/>
  <c r="AI1022" i="9"/>
  <c r="AI1023" i="9"/>
  <c r="AI1024" i="9"/>
  <c r="AI1025" i="9"/>
  <c r="AI1026" i="9"/>
  <c r="AI1027" i="9"/>
  <c r="AI1028" i="9"/>
  <c r="AI1029" i="9"/>
  <c r="AI1030" i="9"/>
  <c r="AI1031" i="9"/>
  <c r="AI1032" i="9"/>
  <c r="AI1033" i="9"/>
  <c r="AI1034" i="9"/>
  <c r="AI1035" i="9"/>
  <c r="AI1036" i="9"/>
  <c r="AI1037" i="9"/>
  <c r="AI1038" i="9"/>
  <c r="AI1039" i="9"/>
  <c r="AI1040" i="9"/>
  <c r="AI1041" i="9"/>
  <c r="AI1042" i="9"/>
  <c r="AI1043" i="9"/>
  <c r="AI1044" i="9"/>
  <c r="AI1045" i="9"/>
  <c r="AI1046" i="9"/>
  <c r="AI1047" i="9"/>
  <c r="AI1048" i="9"/>
  <c r="AI1049" i="9"/>
  <c r="AI1050" i="9"/>
  <c r="AI1051" i="9"/>
  <c r="AI1052" i="9"/>
  <c r="AI1053" i="9"/>
  <c r="AI1054" i="9"/>
  <c r="AI1055" i="9"/>
  <c r="AI1056" i="9"/>
  <c r="AI1057" i="9"/>
  <c r="AI1058" i="9"/>
  <c r="AI1059" i="9"/>
  <c r="AI1060" i="9"/>
  <c r="AI1061" i="9"/>
  <c r="AI1062" i="9"/>
  <c r="AI1063" i="9"/>
  <c r="AI1064" i="9"/>
  <c r="AI1065" i="9"/>
  <c r="AI1066" i="9"/>
  <c r="AI1067" i="9"/>
  <c r="AI1068" i="9"/>
  <c r="AI1069" i="9"/>
  <c r="AI1070" i="9"/>
  <c r="AI1071" i="9"/>
  <c r="AI1072" i="9"/>
  <c r="AI1073" i="9"/>
  <c r="AI1074" i="9"/>
  <c r="AI1075" i="9"/>
  <c r="AI1076" i="9"/>
  <c r="AI36" i="9"/>
  <c r="AI1077" i="9"/>
  <c r="AI1078" i="9"/>
  <c r="AI1079" i="9"/>
  <c r="AI1080" i="9"/>
  <c r="AI1081" i="9"/>
  <c r="AI1082" i="9"/>
  <c r="AI1083" i="9"/>
  <c r="AI1084" i="9"/>
  <c r="AI37" i="9"/>
  <c r="AI1085" i="9"/>
  <c r="AI1086" i="9"/>
  <c r="AI1087" i="9"/>
  <c r="AI1088" i="9"/>
  <c r="AI1089" i="9"/>
  <c r="AI1090" i="9"/>
  <c r="AI1091" i="9"/>
  <c r="AI1092" i="9"/>
  <c r="AI1093" i="9"/>
  <c r="AI38" i="9"/>
  <c r="AI1094" i="9"/>
  <c r="AI1095" i="9"/>
  <c r="AI1096" i="9"/>
  <c r="AI1097" i="9"/>
  <c r="AI1098" i="9"/>
  <c r="AI1099" i="9"/>
  <c r="AI1100" i="9"/>
  <c r="AI1101" i="9"/>
  <c r="AI1102" i="9"/>
  <c r="AI1103" i="9"/>
  <c r="AI1104" i="9"/>
  <c r="AI1105" i="9"/>
  <c r="AI1106" i="9"/>
  <c r="AI1107" i="9"/>
  <c r="AI1108" i="9"/>
  <c r="AI35" i="9"/>
  <c r="AI1109" i="9"/>
  <c r="AI1110" i="9"/>
  <c r="AI1111" i="9"/>
  <c r="AI1112" i="9"/>
  <c r="AI1113" i="9"/>
  <c r="AI1114" i="9"/>
  <c r="AI1115" i="9"/>
  <c r="AI1116" i="9"/>
  <c r="AI1117" i="9"/>
  <c r="AI1118" i="9"/>
  <c r="AI1119" i="9"/>
  <c r="AI1120" i="9"/>
  <c r="AI1121" i="9"/>
  <c r="AI1122" i="9"/>
  <c r="AI1123" i="9"/>
  <c r="AI1124" i="9"/>
  <c r="AI1125" i="9"/>
  <c r="AI1126" i="9"/>
  <c r="AI1127" i="9"/>
  <c r="AI1128" i="9"/>
  <c r="AI1129" i="9"/>
  <c r="AI1130" i="9"/>
  <c r="AI1131" i="9"/>
  <c r="AI1132" i="9"/>
  <c r="AI1133" i="9"/>
  <c r="AI1134" i="9"/>
  <c r="AI1135" i="9"/>
  <c r="AI1136" i="9"/>
  <c r="AI1137" i="9"/>
  <c r="AI1138" i="9"/>
  <c r="AI1139" i="9"/>
  <c r="AI1140" i="9"/>
  <c r="AI1141" i="9"/>
  <c r="AI1142" i="9"/>
  <c r="AI1143" i="9"/>
  <c r="AI1144" i="9"/>
  <c r="AI1145" i="9"/>
  <c r="AI1146" i="9"/>
  <c r="AI1147" i="9"/>
  <c r="AI1148" i="9"/>
  <c r="AI1149" i="9"/>
  <c r="AI1150" i="9"/>
  <c r="AI1151" i="9"/>
  <c r="AI1152" i="9"/>
  <c r="AI1153" i="9"/>
  <c r="AI1154" i="9"/>
  <c r="AI1155" i="9"/>
  <c r="AI1156" i="9"/>
  <c r="AI1157" i="9"/>
  <c r="AI1158" i="9"/>
  <c r="AI1159" i="9"/>
  <c r="AI1160" i="9"/>
  <c r="AI1161" i="9"/>
  <c r="AI1162" i="9"/>
  <c r="AI1163" i="9"/>
  <c r="AI1164" i="9"/>
  <c r="AI1165" i="9"/>
  <c r="AI1166" i="9"/>
  <c r="AI1167" i="9"/>
  <c r="AI1168" i="9"/>
  <c r="AI1169" i="9"/>
  <c r="AI1170" i="9"/>
  <c r="AI1171" i="9"/>
  <c r="AI1172" i="9"/>
  <c r="AI1173" i="9"/>
  <c r="AI1174" i="9"/>
  <c r="AI1175" i="9"/>
  <c r="AI1176" i="9"/>
  <c r="AI1177" i="9"/>
  <c r="AI1178" i="9"/>
  <c r="AI1179" i="9"/>
  <c r="AI1180" i="9"/>
  <c r="AI1181" i="9"/>
  <c r="AI1182" i="9"/>
  <c r="AI1183" i="9"/>
  <c r="AI1184" i="9"/>
  <c r="AI1185" i="9"/>
  <c r="AI1186" i="9"/>
  <c r="AI1187" i="9"/>
  <c r="AI1188" i="9"/>
  <c r="AI1189" i="9"/>
  <c r="AI1190" i="9"/>
  <c r="AI1191" i="9"/>
  <c r="AI1192" i="9"/>
  <c r="AI1193" i="9"/>
  <c r="AI1194" i="9"/>
  <c r="AI1195" i="9"/>
  <c r="AI1196" i="9"/>
  <c r="AI1197" i="9"/>
  <c r="AI1198" i="9"/>
  <c r="AI1199" i="9"/>
  <c r="AI1200" i="9"/>
  <c r="AI1201" i="9"/>
  <c r="AI1202" i="9"/>
  <c r="AI1203" i="9"/>
  <c r="AI1204" i="9"/>
  <c r="AI1205" i="9"/>
  <c r="AI1206" i="9"/>
  <c r="AI1207" i="9"/>
  <c r="AI1208" i="9"/>
  <c r="AI1209" i="9"/>
  <c r="AI1210" i="9"/>
  <c r="AI1211" i="9"/>
  <c r="AI1212" i="9"/>
  <c r="AI1213" i="9"/>
  <c r="AI1214" i="9"/>
  <c r="AI1215" i="9"/>
  <c r="AI1216" i="9"/>
  <c r="AI1217" i="9"/>
  <c r="AI1218" i="9"/>
  <c r="AI1219" i="9"/>
  <c r="AI1220" i="9"/>
  <c r="AI1221" i="9"/>
  <c r="AI1222" i="9"/>
  <c r="AI1223" i="9"/>
  <c r="AI1224" i="9"/>
  <c r="AI1225" i="9"/>
  <c r="AI1226" i="9"/>
  <c r="AI1227" i="9"/>
  <c r="AI1228" i="9"/>
  <c r="AI1229" i="9"/>
  <c r="AI1230" i="9"/>
  <c r="AI1231" i="9"/>
  <c r="AI1232" i="9"/>
  <c r="AI1233" i="9"/>
  <c r="AI1234" i="9"/>
  <c r="AI1235" i="9"/>
  <c r="AI1236" i="9"/>
  <c r="AI1237" i="9"/>
  <c r="AI5" i="9"/>
  <c r="AI1238" i="9"/>
  <c r="AI1239" i="9"/>
  <c r="AI1240" i="9"/>
  <c r="AI1241" i="9"/>
  <c r="AI1242" i="9"/>
  <c r="AI1243" i="9"/>
  <c r="AI1244" i="9"/>
  <c r="AI1245" i="9"/>
  <c r="AI1246" i="9"/>
  <c r="AI1247" i="9"/>
  <c r="AI1248" i="9"/>
  <c r="AI1249" i="9"/>
  <c r="AI1250" i="9"/>
  <c r="AI1251" i="9"/>
  <c r="AI1252" i="9"/>
  <c r="AI1253" i="9"/>
  <c r="AI1254" i="9"/>
  <c r="AI1255" i="9"/>
  <c r="AI1256" i="9"/>
  <c r="AI1257" i="9"/>
  <c r="AI1258" i="9"/>
  <c r="AI1259" i="9"/>
  <c r="AI1260" i="9"/>
  <c r="AI1261" i="9"/>
  <c r="AI1262" i="9"/>
  <c r="AI1263" i="9"/>
  <c r="AI1264" i="9"/>
  <c r="AI1265" i="9"/>
  <c r="AI1266" i="9"/>
  <c r="AI1267" i="9"/>
  <c r="AI1268" i="9"/>
  <c r="AI1269" i="9"/>
  <c r="AI1270" i="9"/>
  <c r="AI1271" i="9"/>
  <c r="AI1272" i="9"/>
  <c r="AI1273" i="9"/>
  <c r="AI1274" i="9"/>
  <c r="AI1275" i="9"/>
  <c r="AI1276" i="9"/>
  <c r="AI1277" i="9"/>
  <c r="AI1278" i="9"/>
  <c r="AI1279" i="9"/>
  <c r="AI1280" i="9"/>
  <c r="AI1281" i="9"/>
  <c r="AI1282" i="9"/>
  <c r="AI1283" i="9"/>
  <c r="AI1284" i="9"/>
  <c r="AI1285" i="9"/>
  <c r="AI1286" i="9"/>
  <c r="AI1287" i="9"/>
  <c r="AI1288" i="9"/>
  <c r="AI1289" i="9"/>
  <c r="AI1290" i="9"/>
  <c r="AI1291" i="9"/>
  <c r="AI1292" i="9"/>
  <c r="AI1293" i="9"/>
  <c r="AI1294" i="9"/>
  <c r="AI1295" i="9"/>
  <c r="AI1296" i="9"/>
  <c r="AI1297" i="9"/>
  <c r="AI1298" i="9"/>
  <c r="AI1299" i="9"/>
  <c r="AI1300" i="9"/>
  <c r="AI1301" i="9"/>
  <c r="AI1302" i="9"/>
  <c r="AI1303" i="9"/>
  <c r="AI1304" i="9"/>
  <c r="AI1305" i="9"/>
  <c r="AI1306" i="9"/>
  <c r="AI1307" i="9"/>
  <c r="AI1308" i="9"/>
  <c r="AI1309" i="9"/>
  <c r="AI1310" i="9"/>
  <c r="AI1311" i="9"/>
  <c r="AI1312" i="9"/>
  <c r="AI1313" i="9"/>
  <c r="AI1314" i="9"/>
  <c r="AI1315" i="9"/>
  <c r="AI1316" i="9"/>
  <c r="AI1317" i="9"/>
  <c r="AI1318" i="9"/>
  <c r="AI1319" i="9"/>
  <c r="AI1320" i="9"/>
  <c r="AI1321" i="9"/>
  <c r="AI1322" i="9"/>
  <c r="AI1323" i="9"/>
  <c r="AI1324" i="9"/>
  <c r="AI1325" i="9"/>
  <c r="AI1326" i="9"/>
  <c r="AI1327" i="9"/>
  <c r="AI1328" i="9"/>
  <c r="AI1329" i="9"/>
  <c r="AI1330" i="9"/>
  <c r="AI1331" i="9"/>
  <c r="AI1332" i="9"/>
  <c r="AI1333" i="9"/>
  <c r="AI1334" i="9"/>
  <c r="AI1335" i="9"/>
  <c r="AI1336" i="9"/>
  <c r="AI1337" i="9"/>
  <c r="AI1338" i="9"/>
  <c r="AI1339" i="9"/>
  <c r="AI1340" i="9"/>
  <c r="AI1341" i="9"/>
  <c r="AI1342" i="9"/>
  <c r="AI1343" i="9"/>
  <c r="AI1344" i="9"/>
  <c r="AI1345" i="9"/>
  <c r="AI1346" i="9"/>
  <c r="AI1347" i="9"/>
  <c r="AI1348" i="9"/>
  <c r="AI1349" i="9"/>
  <c r="AI1350" i="9"/>
  <c r="AI1351" i="9"/>
  <c r="AI1352" i="9"/>
  <c r="AI1353" i="9"/>
  <c r="AI1354" i="9"/>
  <c r="AI1355" i="9"/>
  <c r="AI1356" i="9"/>
  <c r="AI1357" i="9"/>
  <c r="AI1358" i="9"/>
  <c r="AI1359" i="9"/>
  <c r="AI1360" i="9"/>
  <c r="AI1361" i="9"/>
  <c r="AI1362" i="9"/>
  <c r="AI1363" i="9"/>
  <c r="AI1364" i="9"/>
  <c r="AI1365" i="9"/>
  <c r="AI1366" i="9"/>
  <c r="AI1367" i="9"/>
  <c r="AI1368" i="9"/>
  <c r="AI1369" i="9"/>
  <c r="AI1370" i="9"/>
  <c r="AI1371" i="9"/>
  <c r="AI1372" i="9"/>
  <c r="AI1373" i="9"/>
  <c r="AI1374" i="9"/>
  <c r="AI1375" i="9"/>
  <c r="AI1376" i="9"/>
  <c r="AI1377" i="9"/>
  <c r="AI1378" i="9"/>
  <c r="AI1379" i="9"/>
  <c r="AI1380" i="9"/>
  <c r="AI1381" i="9"/>
  <c r="AI1382" i="9"/>
  <c r="AI1383" i="9"/>
  <c r="AI1384" i="9"/>
  <c r="AI1385" i="9"/>
  <c r="AI1386" i="9"/>
  <c r="AI1387" i="9"/>
  <c r="AI1388" i="9"/>
  <c r="AI1389" i="9"/>
  <c r="AI1390" i="9"/>
  <c r="AI1391" i="9"/>
  <c r="AI1392" i="9"/>
  <c r="AI1393" i="9"/>
  <c r="AI1394" i="9"/>
  <c r="AI1395" i="9"/>
  <c r="AI1396" i="9"/>
  <c r="AI1397" i="9"/>
  <c r="AI1398" i="9"/>
  <c r="AI1399" i="9"/>
  <c r="AI1400" i="9"/>
  <c r="AI1401" i="9"/>
  <c r="AI1402" i="9"/>
  <c r="AI1403" i="9"/>
  <c r="AI1404" i="9"/>
  <c r="AI1405" i="9"/>
  <c r="AI1406" i="9"/>
  <c r="AI1407" i="9"/>
  <c r="AI1408" i="9"/>
  <c r="AI1409" i="9"/>
  <c r="AI1410" i="9"/>
  <c r="AI1411" i="9"/>
  <c r="AI1412" i="9"/>
  <c r="AI1413" i="9"/>
  <c r="AI1414" i="9"/>
  <c r="AI1415" i="9"/>
  <c r="AI1416" i="9"/>
  <c r="AI1417" i="9"/>
  <c r="AI1418" i="9"/>
  <c r="AI1419" i="9"/>
  <c r="AI1420" i="9"/>
  <c r="AI1421" i="9"/>
  <c r="AI1422" i="9"/>
  <c r="AI1423" i="9"/>
  <c r="AI1424" i="9"/>
  <c r="AI1425" i="9"/>
  <c r="AI1426" i="9"/>
  <c r="AI1427" i="9"/>
  <c r="AI1428" i="9"/>
  <c r="AI1429" i="9"/>
  <c r="AI1430" i="9"/>
  <c r="AI1431" i="9"/>
  <c r="AI1432" i="9"/>
  <c r="AI1433" i="9"/>
  <c r="AI1434" i="9"/>
  <c r="AI1435" i="9"/>
  <c r="AI1436" i="9"/>
  <c r="AI1437" i="9"/>
  <c r="AI1438" i="9"/>
  <c r="AI1439" i="9"/>
  <c r="AI1440" i="9"/>
  <c r="AJ39" i="9"/>
  <c r="AJ40" i="9"/>
  <c r="AJ41" i="9"/>
  <c r="AJ42" i="9"/>
  <c r="AJ43" i="9"/>
  <c r="AJ2" i="9"/>
  <c r="AJ44" i="9"/>
  <c r="AJ45" i="9"/>
  <c r="AJ46" i="9"/>
  <c r="AJ47" i="9"/>
  <c r="AJ3" i="9"/>
  <c r="AJ48" i="9"/>
  <c r="AJ49" i="9"/>
  <c r="AJ50" i="9"/>
  <c r="AJ4" i="9"/>
  <c r="AJ51" i="9"/>
  <c r="AJ52" i="9"/>
  <c r="AJ53" i="9"/>
  <c r="AJ54" i="9"/>
  <c r="AJ55" i="9"/>
  <c r="AJ56" i="9"/>
  <c r="AJ57" i="9"/>
  <c r="AJ58" i="9"/>
  <c r="AJ6" i="9"/>
  <c r="AJ59" i="9"/>
  <c r="AJ60" i="9"/>
  <c r="AJ61" i="9"/>
  <c r="AJ62" i="9"/>
  <c r="AJ63" i="9"/>
  <c r="AJ64" i="9"/>
  <c r="AJ65" i="9"/>
  <c r="AJ7" i="9"/>
  <c r="AJ66" i="9"/>
  <c r="AJ67" i="9"/>
  <c r="AJ68" i="9"/>
  <c r="AJ69" i="9"/>
  <c r="AJ70" i="9"/>
  <c r="AJ71" i="9"/>
  <c r="AJ72" i="9"/>
  <c r="AJ73" i="9"/>
  <c r="AJ74" i="9"/>
  <c r="AJ9" i="9"/>
  <c r="AJ75" i="9"/>
  <c r="AJ76" i="9"/>
  <c r="AJ77" i="9"/>
  <c r="AJ78" i="9"/>
  <c r="AJ79" i="9"/>
  <c r="AJ10" i="9"/>
  <c r="AJ80" i="9"/>
  <c r="AJ81" i="9"/>
  <c r="AJ82" i="9"/>
  <c r="AJ83" i="9"/>
  <c r="AJ84" i="9"/>
  <c r="AJ85" i="9"/>
  <c r="AJ86" i="9"/>
  <c r="AJ87" i="9"/>
  <c r="AJ88" i="9"/>
  <c r="AJ89" i="9"/>
  <c r="AJ90" i="9"/>
  <c r="AJ91" i="9"/>
  <c r="AJ92" i="9"/>
  <c r="AJ93" i="9"/>
  <c r="AJ94" i="9"/>
  <c r="AJ95" i="9"/>
  <c r="AJ96" i="9"/>
  <c r="AJ97" i="9"/>
  <c r="AJ98" i="9"/>
  <c r="AJ99" i="9"/>
  <c r="AJ100" i="9"/>
  <c r="AJ101" i="9"/>
  <c r="AJ102" i="9"/>
  <c r="AJ103" i="9"/>
  <c r="AJ104" i="9"/>
  <c r="AJ105" i="9"/>
  <c r="AJ106" i="9"/>
  <c r="AJ107" i="9"/>
  <c r="AJ108" i="9"/>
  <c r="AJ109" i="9"/>
  <c r="AJ110" i="9"/>
  <c r="AJ111" i="9"/>
  <c r="AJ112" i="9"/>
  <c r="AJ113" i="9"/>
  <c r="AJ114" i="9"/>
  <c r="AJ115" i="9"/>
  <c r="AJ116" i="9"/>
  <c r="AJ117" i="9"/>
  <c r="AJ118" i="9"/>
  <c r="AJ119" i="9"/>
  <c r="AJ120" i="9"/>
  <c r="AJ121" i="9"/>
  <c r="AJ122" i="9"/>
  <c r="AJ123" i="9"/>
  <c r="AJ124" i="9"/>
  <c r="AJ125" i="9"/>
  <c r="AJ126" i="9"/>
  <c r="AJ127" i="9"/>
  <c r="AJ128" i="9"/>
  <c r="AJ129" i="9"/>
  <c r="AJ130" i="9"/>
  <c r="AJ131" i="9"/>
  <c r="AJ132" i="9"/>
  <c r="AJ133" i="9"/>
  <c r="AJ134" i="9"/>
  <c r="AJ135" i="9"/>
  <c r="AJ136" i="9"/>
  <c r="AJ137" i="9"/>
  <c r="AJ138" i="9"/>
  <c r="AJ139" i="9"/>
  <c r="AJ140" i="9"/>
  <c r="AJ141" i="9"/>
  <c r="AJ142" i="9"/>
  <c r="AJ143" i="9"/>
  <c r="AJ144" i="9"/>
  <c r="AJ145" i="9"/>
  <c r="AJ146" i="9"/>
  <c r="AJ147" i="9"/>
  <c r="AJ148" i="9"/>
  <c r="AJ149" i="9"/>
  <c r="AJ150" i="9"/>
  <c r="AJ151" i="9"/>
  <c r="AJ152" i="9"/>
  <c r="AJ153" i="9"/>
  <c r="AJ154" i="9"/>
  <c r="AJ155" i="9"/>
  <c r="AJ156" i="9"/>
  <c r="AJ157" i="9"/>
  <c r="AJ158" i="9"/>
  <c r="AJ159" i="9"/>
  <c r="AJ160" i="9"/>
  <c r="AJ161" i="9"/>
  <c r="AJ162" i="9"/>
  <c r="AJ163" i="9"/>
  <c r="AJ164" i="9"/>
  <c r="AJ165" i="9"/>
  <c r="AJ166" i="9"/>
  <c r="AJ167" i="9"/>
  <c r="AJ168" i="9"/>
  <c r="AJ169" i="9"/>
  <c r="AJ170" i="9"/>
  <c r="AJ171" i="9"/>
  <c r="AJ172" i="9"/>
  <c r="AJ173" i="9"/>
  <c r="AJ174" i="9"/>
  <c r="AJ175" i="9"/>
  <c r="AJ176" i="9"/>
  <c r="AJ177" i="9"/>
  <c r="AJ178" i="9"/>
  <c r="AJ179" i="9"/>
  <c r="AJ180" i="9"/>
  <c r="AJ181" i="9"/>
  <c r="AJ182" i="9"/>
  <c r="AJ183" i="9"/>
  <c r="AJ184" i="9"/>
  <c r="AJ185" i="9"/>
  <c r="AJ186" i="9"/>
  <c r="AJ187" i="9"/>
  <c r="AJ188" i="9"/>
  <c r="AJ189" i="9"/>
  <c r="AJ190" i="9"/>
  <c r="AJ191" i="9"/>
  <c r="AJ192" i="9"/>
  <c r="AJ193" i="9"/>
  <c r="AJ194" i="9"/>
  <c r="AJ195" i="9"/>
  <c r="AJ196" i="9"/>
  <c r="AJ197" i="9"/>
  <c r="AJ198" i="9"/>
  <c r="AJ199" i="9"/>
  <c r="AJ200" i="9"/>
  <c r="AJ201" i="9"/>
  <c r="AJ202" i="9"/>
  <c r="AJ17" i="9"/>
  <c r="AJ203" i="9"/>
  <c r="AJ204" i="9"/>
  <c r="AJ11" i="9"/>
  <c r="AJ205" i="9"/>
  <c r="AJ206" i="9"/>
  <c r="AJ207" i="9"/>
  <c r="AJ12" i="9"/>
  <c r="AJ208" i="9"/>
  <c r="AJ209" i="9"/>
  <c r="AJ13" i="9"/>
  <c r="AJ210" i="9"/>
  <c r="AJ211" i="9"/>
  <c r="AJ212" i="9"/>
  <c r="AJ213" i="9"/>
  <c r="AJ214" i="9"/>
  <c r="AJ215" i="9"/>
  <c r="AJ216" i="9"/>
  <c r="AJ217" i="9"/>
  <c r="AJ218" i="9"/>
  <c r="AJ219" i="9"/>
  <c r="AJ220" i="9"/>
  <c r="AJ221" i="9"/>
  <c r="AJ222" i="9"/>
  <c r="AJ223" i="9"/>
  <c r="AJ224" i="9"/>
  <c r="AJ225" i="9"/>
  <c r="AJ226" i="9"/>
  <c r="AJ227" i="9"/>
  <c r="AJ228" i="9"/>
  <c r="AJ229" i="9"/>
  <c r="AJ230" i="9"/>
  <c r="AJ231" i="9"/>
  <c r="AJ232" i="9"/>
  <c r="AJ233" i="9"/>
  <c r="AJ234" i="9"/>
  <c r="AJ14" i="9"/>
  <c r="AJ15" i="9"/>
  <c r="AJ235" i="9"/>
  <c r="AJ236" i="9"/>
  <c r="AJ237" i="9"/>
  <c r="AJ238" i="9"/>
  <c r="AJ239" i="9"/>
  <c r="AJ240" i="9"/>
  <c r="AJ241" i="9"/>
  <c r="AJ242" i="9"/>
  <c r="AJ243" i="9"/>
  <c r="AJ244" i="9"/>
  <c r="AJ245" i="9"/>
  <c r="AJ246" i="9"/>
  <c r="AJ16" i="9"/>
  <c r="AJ247" i="9"/>
  <c r="AJ248" i="9"/>
  <c r="AJ18" i="9"/>
  <c r="AJ249" i="9"/>
  <c r="AJ250" i="9"/>
  <c r="AJ251" i="9"/>
  <c r="AJ252" i="9"/>
  <c r="AJ253" i="9"/>
  <c r="AJ254" i="9"/>
  <c r="AJ255" i="9"/>
  <c r="AJ256" i="9"/>
  <c r="AJ257" i="9"/>
  <c r="AJ19" i="9"/>
  <c r="AJ258" i="9"/>
  <c r="AJ259" i="9"/>
  <c r="AJ260" i="9"/>
  <c r="AJ261" i="9"/>
  <c r="AJ262" i="9"/>
  <c r="AJ263" i="9"/>
  <c r="AJ264" i="9"/>
  <c r="AJ265" i="9"/>
  <c r="AJ266" i="9"/>
  <c r="AJ267" i="9"/>
  <c r="AJ268" i="9"/>
  <c r="AJ269" i="9"/>
  <c r="AJ270" i="9"/>
  <c r="AJ271" i="9"/>
  <c r="AJ272" i="9"/>
  <c r="AJ273" i="9"/>
  <c r="AJ274" i="9"/>
  <c r="AJ275" i="9"/>
  <c r="AJ276" i="9"/>
  <c r="AJ277" i="9"/>
  <c r="AJ278" i="9"/>
  <c r="AJ279" i="9"/>
  <c r="AJ280" i="9"/>
  <c r="AJ20" i="9"/>
  <c r="AJ281" i="9"/>
  <c r="AJ282" i="9"/>
  <c r="AJ283" i="9"/>
  <c r="AJ284" i="9"/>
  <c r="AJ285" i="9"/>
  <c r="AJ21" i="9"/>
  <c r="AJ286" i="9"/>
  <c r="AJ287" i="9"/>
  <c r="AJ288" i="9"/>
  <c r="AJ289" i="9"/>
  <c r="AJ290" i="9"/>
  <c r="AJ291" i="9"/>
  <c r="AJ292" i="9"/>
  <c r="AJ293" i="9"/>
  <c r="AJ294" i="9"/>
  <c r="AJ295" i="9"/>
  <c r="AJ296" i="9"/>
  <c r="AJ297" i="9"/>
  <c r="AJ22" i="9"/>
  <c r="AJ298" i="9"/>
  <c r="AJ299" i="9"/>
  <c r="AJ300" i="9"/>
  <c r="AJ301" i="9"/>
  <c r="AJ302" i="9"/>
  <c r="AJ303" i="9"/>
  <c r="AJ304" i="9"/>
  <c r="AJ305" i="9"/>
  <c r="AJ306" i="9"/>
  <c r="AJ307" i="9"/>
  <c r="AJ23" i="9"/>
  <c r="AJ308" i="9"/>
  <c r="AJ309" i="9"/>
  <c r="AJ310" i="9"/>
  <c r="AJ311" i="9"/>
  <c r="AJ312" i="9"/>
  <c r="AJ24" i="9"/>
  <c r="AJ313" i="9"/>
  <c r="AJ314" i="9"/>
  <c r="AJ315" i="9"/>
  <c r="AJ316" i="9"/>
  <c r="AJ317" i="9"/>
  <c r="AJ318" i="9"/>
  <c r="AJ25" i="9"/>
  <c r="AJ319" i="9"/>
  <c r="AJ320" i="9"/>
  <c r="AJ321" i="9"/>
  <c r="AJ322" i="9"/>
  <c r="AJ323" i="9"/>
  <c r="AJ324" i="9"/>
  <c r="AJ325" i="9"/>
  <c r="AJ326" i="9"/>
  <c r="AJ327" i="9"/>
  <c r="AJ328" i="9"/>
  <c r="AJ329" i="9"/>
  <c r="AJ330" i="9"/>
  <c r="AJ331" i="9"/>
  <c r="AJ332" i="9"/>
  <c r="AJ333" i="9"/>
  <c r="AJ334" i="9"/>
  <c r="AJ335" i="9"/>
  <c r="AJ336" i="9"/>
  <c r="AJ337" i="9"/>
  <c r="AJ338" i="9"/>
  <c r="AJ339" i="9"/>
  <c r="AJ340" i="9"/>
  <c r="AJ341" i="9"/>
  <c r="AJ342" i="9"/>
  <c r="AJ343" i="9"/>
  <c r="AJ344" i="9"/>
  <c r="AJ345" i="9"/>
  <c r="AJ346" i="9"/>
  <c r="AJ347" i="9"/>
  <c r="AJ26" i="9"/>
  <c r="AJ348" i="9"/>
  <c r="AJ349" i="9"/>
  <c r="AJ350" i="9"/>
  <c r="AJ351" i="9"/>
  <c r="AJ352" i="9"/>
  <c r="AJ353" i="9"/>
  <c r="AJ354" i="9"/>
  <c r="AJ27" i="9"/>
  <c r="AJ355" i="9"/>
  <c r="AJ356" i="9"/>
  <c r="AJ357" i="9"/>
  <c r="AJ358" i="9"/>
  <c r="AJ359" i="9"/>
  <c r="AJ360" i="9"/>
  <c r="AJ361" i="9"/>
  <c r="AJ362" i="9"/>
  <c r="AJ363" i="9"/>
  <c r="AJ364" i="9"/>
  <c r="AJ365" i="9"/>
  <c r="AJ366" i="9"/>
  <c r="AJ367" i="9"/>
  <c r="AJ368" i="9"/>
  <c r="AJ369" i="9"/>
  <c r="AJ370" i="9"/>
  <c r="AJ371" i="9"/>
  <c r="AJ372" i="9"/>
  <c r="AJ373" i="9"/>
  <c r="AJ28" i="9"/>
  <c r="AJ374" i="9"/>
  <c r="AJ375" i="9"/>
  <c r="AJ29" i="9"/>
  <c r="AJ376" i="9"/>
  <c r="AJ377" i="9"/>
  <c r="AJ378" i="9"/>
  <c r="AJ379" i="9"/>
  <c r="AJ380" i="9"/>
  <c r="AJ381" i="9"/>
  <c r="AJ382" i="9"/>
  <c r="AJ383" i="9"/>
  <c r="AJ384" i="9"/>
  <c r="AJ385" i="9"/>
  <c r="AJ386" i="9"/>
  <c r="AJ387" i="9"/>
  <c r="AJ388" i="9"/>
  <c r="AJ389" i="9"/>
  <c r="AJ390" i="9"/>
  <c r="AJ391" i="9"/>
  <c r="AJ392" i="9"/>
  <c r="AJ393" i="9"/>
  <c r="AJ394" i="9"/>
  <c r="AJ395" i="9"/>
  <c r="AJ30" i="9"/>
  <c r="AJ396" i="9"/>
  <c r="AJ397" i="9"/>
  <c r="AJ398" i="9"/>
  <c r="AJ399" i="9"/>
  <c r="AJ400" i="9"/>
  <c r="AJ31" i="9"/>
  <c r="AJ401" i="9"/>
  <c r="AJ402" i="9"/>
  <c r="AJ403" i="9"/>
  <c r="AJ404" i="9"/>
  <c r="AJ405" i="9"/>
  <c r="AJ406" i="9"/>
  <c r="AJ407" i="9"/>
  <c r="AJ408" i="9"/>
  <c r="AJ409" i="9"/>
  <c r="AJ410" i="9"/>
  <c r="AJ411" i="9"/>
  <c r="AJ412" i="9"/>
  <c r="AJ413" i="9"/>
  <c r="AJ414" i="9"/>
  <c r="AJ415" i="9"/>
  <c r="AJ416" i="9"/>
  <c r="AJ417" i="9"/>
  <c r="AJ418" i="9"/>
  <c r="AJ419" i="9"/>
  <c r="AJ420" i="9"/>
  <c r="AJ421" i="9"/>
  <c r="AJ422" i="9"/>
  <c r="AJ423" i="9"/>
  <c r="AJ424" i="9"/>
  <c r="AJ425" i="9"/>
  <c r="AJ426" i="9"/>
  <c r="AJ427" i="9"/>
  <c r="AJ428" i="9"/>
  <c r="AJ429" i="9"/>
  <c r="AJ430" i="9"/>
  <c r="AJ431" i="9"/>
  <c r="AJ432" i="9"/>
  <c r="AJ433" i="9"/>
  <c r="AJ434" i="9"/>
  <c r="AJ435" i="9"/>
  <c r="AJ436" i="9"/>
  <c r="AJ437" i="9"/>
  <c r="AJ438" i="9"/>
  <c r="AJ439" i="9"/>
  <c r="AJ440" i="9"/>
  <c r="AJ441" i="9"/>
  <c r="AJ442" i="9"/>
  <c r="AJ443" i="9"/>
  <c r="AJ444" i="9"/>
  <c r="AJ445" i="9"/>
  <c r="AJ446" i="9"/>
  <c r="AJ447" i="9"/>
  <c r="AJ448" i="9"/>
  <c r="AJ449" i="9"/>
  <c r="AJ450" i="9"/>
  <c r="AJ451" i="9"/>
  <c r="AJ452" i="9"/>
  <c r="AJ453" i="9"/>
  <c r="AJ454" i="9"/>
  <c r="AJ455" i="9"/>
  <c r="AJ456" i="9"/>
  <c r="AJ457" i="9"/>
  <c r="AJ458" i="9"/>
  <c r="AJ459" i="9"/>
  <c r="AJ460" i="9"/>
  <c r="AJ461" i="9"/>
  <c r="AJ462" i="9"/>
  <c r="AJ463" i="9"/>
  <c r="AJ464" i="9"/>
  <c r="AJ465" i="9"/>
  <c r="AJ466" i="9"/>
  <c r="AJ467" i="9"/>
  <c r="AJ468" i="9"/>
  <c r="AJ469" i="9"/>
  <c r="AJ470" i="9"/>
  <c r="AJ471" i="9"/>
  <c r="AJ472" i="9"/>
  <c r="AJ473" i="9"/>
  <c r="AJ474" i="9"/>
  <c r="AJ475" i="9"/>
  <c r="AJ476" i="9"/>
  <c r="AJ477" i="9"/>
  <c r="AJ478" i="9"/>
  <c r="AJ479" i="9"/>
  <c r="AJ480" i="9"/>
  <c r="AJ481" i="9"/>
  <c r="AJ482" i="9"/>
  <c r="AJ483" i="9"/>
  <c r="AJ484" i="9"/>
  <c r="AJ485" i="9"/>
  <c r="AJ486" i="9"/>
  <c r="AJ487" i="9"/>
  <c r="AJ488" i="9"/>
  <c r="AJ489" i="9"/>
  <c r="AJ490" i="9"/>
  <c r="AJ491" i="9"/>
  <c r="AJ492" i="9"/>
  <c r="AJ493" i="9"/>
  <c r="AJ494" i="9"/>
  <c r="AJ495" i="9"/>
  <c r="AJ496" i="9"/>
  <c r="AJ497" i="9"/>
  <c r="AJ498" i="9"/>
  <c r="AJ499" i="9"/>
  <c r="AJ500" i="9"/>
  <c r="AJ501" i="9"/>
  <c r="AJ502" i="9"/>
  <c r="AJ503" i="9"/>
  <c r="AJ504" i="9"/>
  <c r="AJ505" i="9"/>
  <c r="AJ506" i="9"/>
  <c r="AJ507" i="9"/>
  <c r="AJ508" i="9"/>
  <c r="AJ509" i="9"/>
  <c r="AJ510" i="9"/>
  <c r="AJ511" i="9"/>
  <c r="AJ512" i="9"/>
  <c r="AJ513" i="9"/>
  <c r="AJ514" i="9"/>
  <c r="AJ515" i="9"/>
  <c r="AJ516" i="9"/>
  <c r="AJ517" i="9"/>
  <c r="AJ518" i="9"/>
  <c r="AJ519" i="9"/>
  <c r="AJ520" i="9"/>
  <c r="AJ521" i="9"/>
  <c r="AJ522" i="9"/>
  <c r="AJ523" i="9"/>
  <c r="AJ524" i="9"/>
  <c r="AJ525" i="9"/>
  <c r="AJ526" i="9"/>
  <c r="AJ527" i="9"/>
  <c r="AJ528" i="9"/>
  <c r="AJ529" i="9"/>
  <c r="AJ530" i="9"/>
  <c r="AJ531" i="9"/>
  <c r="AJ532" i="9"/>
  <c r="AJ533" i="9"/>
  <c r="AJ534" i="9"/>
  <c r="AJ535" i="9"/>
  <c r="AJ536" i="9"/>
  <c r="AJ537" i="9"/>
  <c r="AJ538" i="9"/>
  <c r="AJ539" i="9"/>
  <c r="AJ540" i="9"/>
  <c r="AJ541" i="9"/>
  <c r="AJ542" i="9"/>
  <c r="AJ543" i="9"/>
  <c r="AJ544" i="9"/>
  <c r="AJ545" i="9"/>
  <c r="AJ546" i="9"/>
  <c r="AJ547" i="9"/>
  <c r="AJ548" i="9"/>
  <c r="AJ549" i="9"/>
  <c r="AJ550" i="9"/>
  <c r="AJ551" i="9"/>
  <c r="AJ552" i="9"/>
  <c r="AJ553" i="9"/>
  <c r="AJ554" i="9"/>
  <c r="AJ555" i="9"/>
  <c r="AJ556" i="9"/>
  <c r="AJ557" i="9"/>
  <c r="AJ558" i="9"/>
  <c r="AJ559" i="9"/>
  <c r="AJ560" i="9"/>
  <c r="AJ561" i="9"/>
  <c r="AJ562" i="9"/>
  <c r="AJ563" i="9"/>
  <c r="AJ564" i="9"/>
  <c r="AJ565" i="9"/>
  <c r="AJ566" i="9"/>
  <c r="AJ567" i="9"/>
  <c r="AJ568" i="9"/>
  <c r="AJ569" i="9"/>
  <c r="AJ570" i="9"/>
  <c r="AJ571" i="9"/>
  <c r="AJ572" i="9"/>
  <c r="AJ573" i="9"/>
  <c r="AJ574" i="9"/>
  <c r="AJ575" i="9"/>
  <c r="AJ576" i="9"/>
  <c r="AJ577" i="9"/>
  <c r="AJ578" i="9"/>
  <c r="AJ579" i="9"/>
  <c r="AJ580" i="9"/>
  <c r="AJ581" i="9"/>
  <c r="AJ582" i="9"/>
  <c r="AJ583" i="9"/>
  <c r="AJ584" i="9"/>
  <c r="AJ585" i="9"/>
  <c r="AJ586" i="9"/>
  <c r="AJ587" i="9"/>
  <c r="AJ588" i="9"/>
  <c r="AJ589" i="9"/>
  <c r="AJ590" i="9"/>
  <c r="AJ591" i="9"/>
  <c r="AJ592" i="9"/>
  <c r="AJ593" i="9"/>
  <c r="AJ594" i="9"/>
  <c r="AJ595" i="9"/>
  <c r="AJ596" i="9"/>
  <c r="AJ597" i="9"/>
  <c r="AJ598" i="9"/>
  <c r="AJ599" i="9"/>
  <c r="AJ600" i="9"/>
  <c r="AJ601" i="9"/>
  <c r="AJ602" i="9"/>
  <c r="AJ603" i="9"/>
  <c r="AJ604" i="9"/>
  <c r="AJ605" i="9"/>
  <c r="AJ606" i="9"/>
  <c r="AJ607" i="9"/>
  <c r="AJ608" i="9"/>
  <c r="AJ609" i="9"/>
  <c r="AJ610" i="9"/>
  <c r="AJ611" i="9"/>
  <c r="AJ612" i="9"/>
  <c r="AJ613" i="9"/>
  <c r="AJ614" i="9"/>
  <c r="AJ615" i="9"/>
  <c r="AJ616" i="9"/>
  <c r="AJ617" i="9"/>
  <c r="AJ618" i="9"/>
  <c r="AJ619" i="9"/>
  <c r="AJ620" i="9"/>
  <c r="AJ621" i="9"/>
  <c r="AJ622" i="9"/>
  <c r="AJ623" i="9"/>
  <c r="AJ624" i="9"/>
  <c r="AJ625" i="9"/>
  <c r="AJ626" i="9"/>
  <c r="AJ627" i="9"/>
  <c r="AJ628" i="9"/>
  <c r="AJ629" i="9"/>
  <c r="AJ630" i="9"/>
  <c r="AJ631" i="9"/>
  <c r="AJ632" i="9"/>
  <c r="AJ8" i="9"/>
  <c r="AJ633" i="9"/>
  <c r="AJ634" i="9"/>
  <c r="AJ635" i="9"/>
  <c r="AJ636" i="9"/>
  <c r="AJ637" i="9"/>
  <c r="AJ638" i="9"/>
  <c r="AJ639" i="9"/>
  <c r="AJ640" i="9"/>
  <c r="AJ641" i="9"/>
  <c r="AJ642" i="9"/>
  <c r="AJ643" i="9"/>
  <c r="AJ644" i="9"/>
  <c r="AJ645" i="9"/>
  <c r="AJ646" i="9"/>
  <c r="AJ647" i="9"/>
  <c r="AJ648" i="9"/>
  <c r="AJ649" i="9"/>
  <c r="AJ650" i="9"/>
  <c r="AJ651" i="9"/>
  <c r="AJ652" i="9"/>
  <c r="AJ653" i="9"/>
  <c r="AJ654" i="9"/>
  <c r="AJ655" i="9"/>
  <c r="AJ656" i="9"/>
  <c r="AJ657" i="9"/>
  <c r="AJ658" i="9"/>
  <c r="AJ659" i="9"/>
  <c r="AJ660" i="9"/>
  <c r="AJ661" i="9"/>
  <c r="AJ662" i="9"/>
  <c r="AJ663" i="9"/>
  <c r="AJ664" i="9"/>
  <c r="AJ665" i="9"/>
  <c r="AJ666" i="9"/>
  <c r="AJ667" i="9"/>
  <c r="AJ668" i="9"/>
  <c r="AJ669" i="9"/>
  <c r="AJ670" i="9"/>
  <c r="AJ671" i="9"/>
  <c r="AJ672" i="9"/>
  <c r="AJ673" i="9"/>
  <c r="AJ674" i="9"/>
  <c r="AJ675" i="9"/>
  <c r="AJ676" i="9"/>
  <c r="AJ677" i="9"/>
  <c r="AJ678" i="9"/>
  <c r="AJ679" i="9"/>
  <c r="AJ680" i="9"/>
  <c r="AJ681" i="9"/>
  <c r="AJ682" i="9"/>
  <c r="AJ683" i="9"/>
  <c r="AJ684" i="9"/>
  <c r="AJ685" i="9"/>
  <c r="AJ686" i="9"/>
  <c r="AJ687" i="9"/>
  <c r="AJ688" i="9"/>
  <c r="AJ689" i="9"/>
  <c r="AJ690" i="9"/>
  <c r="AJ691" i="9"/>
  <c r="AJ692" i="9"/>
  <c r="AJ693" i="9"/>
  <c r="AJ694" i="9"/>
  <c r="AJ695" i="9"/>
  <c r="AJ696" i="9"/>
  <c r="AJ697" i="9"/>
  <c r="AJ698" i="9"/>
  <c r="AJ699" i="9"/>
  <c r="AJ700" i="9"/>
  <c r="AJ701" i="9"/>
  <c r="AJ702" i="9"/>
  <c r="AJ703" i="9"/>
  <c r="AJ704" i="9"/>
  <c r="AJ705" i="9"/>
  <c r="AJ706" i="9"/>
  <c r="AJ707" i="9"/>
  <c r="AJ708" i="9"/>
  <c r="AJ709" i="9"/>
  <c r="AJ710" i="9"/>
  <c r="AJ711" i="9"/>
  <c r="AJ712" i="9"/>
  <c r="AJ713" i="9"/>
  <c r="AJ714" i="9"/>
  <c r="AJ715" i="9"/>
  <c r="AJ716" i="9"/>
  <c r="AJ717" i="9"/>
  <c r="AJ718" i="9"/>
  <c r="AJ719" i="9"/>
  <c r="AJ720" i="9"/>
  <c r="AJ721" i="9"/>
  <c r="AJ722" i="9"/>
  <c r="AJ723" i="9"/>
  <c r="AJ724" i="9"/>
  <c r="AJ725" i="9"/>
  <c r="AJ726" i="9"/>
  <c r="AJ727" i="9"/>
  <c r="AJ728" i="9"/>
  <c r="AJ729" i="9"/>
  <c r="AJ730" i="9"/>
  <c r="AJ731" i="9"/>
  <c r="AJ732" i="9"/>
  <c r="AJ733" i="9"/>
  <c r="AJ734" i="9"/>
  <c r="AJ735" i="9"/>
  <c r="AJ736" i="9"/>
  <c r="AJ737" i="9"/>
  <c r="AJ738" i="9"/>
  <c r="AJ739" i="9"/>
  <c r="AJ740" i="9"/>
  <c r="AJ741" i="9"/>
  <c r="AJ742" i="9"/>
  <c r="AJ743" i="9"/>
  <c r="AJ744" i="9"/>
  <c r="AJ745" i="9"/>
  <c r="AJ746" i="9"/>
  <c r="AJ747" i="9"/>
  <c r="AJ748" i="9"/>
  <c r="AJ749" i="9"/>
  <c r="AJ750" i="9"/>
  <c r="AJ751" i="9"/>
  <c r="AJ752" i="9"/>
  <c r="AJ753" i="9"/>
  <c r="AJ754" i="9"/>
  <c r="AJ755" i="9"/>
  <c r="AJ756" i="9"/>
  <c r="AJ757" i="9"/>
  <c r="AJ758" i="9"/>
  <c r="AJ759" i="9"/>
  <c r="AJ760" i="9"/>
  <c r="AJ761" i="9"/>
  <c r="AJ762" i="9"/>
  <c r="AJ763" i="9"/>
  <c r="AJ764" i="9"/>
  <c r="AJ765" i="9"/>
  <c r="AJ766" i="9"/>
  <c r="AJ767" i="9"/>
  <c r="AJ768" i="9"/>
  <c r="AJ769" i="9"/>
  <c r="AJ770" i="9"/>
  <c r="AJ771" i="9"/>
  <c r="AJ772" i="9"/>
  <c r="AJ773" i="9"/>
  <c r="AJ774" i="9"/>
  <c r="AJ775" i="9"/>
  <c r="AJ776" i="9"/>
  <c r="AJ777" i="9"/>
  <c r="AJ778" i="9"/>
  <c r="AJ779" i="9"/>
  <c r="AJ780" i="9"/>
  <c r="AJ781" i="9"/>
  <c r="AJ782" i="9"/>
  <c r="AJ783" i="9"/>
  <c r="AJ784" i="9"/>
  <c r="AJ785" i="9"/>
  <c r="AJ786" i="9"/>
  <c r="AJ787" i="9"/>
  <c r="AJ788" i="9"/>
  <c r="AJ789" i="9"/>
  <c r="AJ790" i="9"/>
  <c r="AJ791" i="9"/>
  <c r="AJ792" i="9"/>
  <c r="AJ793" i="9"/>
  <c r="AJ794" i="9"/>
  <c r="AJ795" i="9"/>
  <c r="AJ796" i="9"/>
  <c r="AJ797" i="9"/>
  <c r="AJ798" i="9"/>
  <c r="AJ799" i="9"/>
  <c r="AJ800" i="9"/>
  <c r="AJ801" i="9"/>
  <c r="AJ802" i="9"/>
  <c r="AJ803" i="9"/>
  <c r="AJ804" i="9"/>
  <c r="AJ805" i="9"/>
  <c r="AJ806" i="9"/>
  <c r="AJ807" i="9"/>
  <c r="AJ808" i="9"/>
  <c r="AJ809" i="9"/>
  <c r="AJ810" i="9"/>
  <c r="AJ811" i="9"/>
  <c r="AJ812" i="9"/>
  <c r="AJ813" i="9"/>
  <c r="AJ814" i="9"/>
  <c r="AJ815" i="9"/>
  <c r="AJ816" i="9"/>
  <c r="AJ817" i="9"/>
  <c r="AJ818" i="9"/>
  <c r="AJ819" i="9"/>
  <c r="AJ820" i="9"/>
  <c r="AJ821" i="9"/>
  <c r="AJ822" i="9"/>
  <c r="AJ823" i="9"/>
  <c r="AJ824" i="9"/>
  <c r="AJ825" i="9"/>
  <c r="AJ826" i="9"/>
  <c r="AJ827" i="9"/>
  <c r="AJ828" i="9"/>
  <c r="AJ829" i="9"/>
  <c r="AJ830" i="9"/>
  <c r="AJ831" i="9"/>
  <c r="AJ832" i="9"/>
  <c r="AJ833" i="9"/>
  <c r="AJ834" i="9"/>
  <c r="AJ835" i="9"/>
  <c r="AJ836" i="9"/>
  <c r="AJ837" i="9"/>
  <c r="AJ838" i="9"/>
  <c r="AJ839" i="9"/>
  <c r="AJ840" i="9"/>
  <c r="AJ841" i="9"/>
  <c r="AJ842" i="9"/>
  <c r="AJ843" i="9"/>
  <c r="AJ844" i="9"/>
  <c r="AJ845" i="9"/>
  <c r="AJ846" i="9"/>
  <c r="AJ847" i="9"/>
  <c r="AJ848" i="9"/>
  <c r="AJ849" i="9"/>
  <c r="AJ850" i="9"/>
  <c r="AJ851" i="9"/>
  <c r="AJ852" i="9"/>
  <c r="AJ853" i="9"/>
  <c r="AJ854" i="9"/>
  <c r="AJ855" i="9"/>
  <c r="AJ856" i="9"/>
  <c r="AJ857" i="9"/>
  <c r="AJ858" i="9"/>
  <c r="AJ859" i="9"/>
  <c r="AJ860" i="9"/>
  <c r="AJ861" i="9"/>
  <c r="AJ862" i="9"/>
  <c r="AJ863" i="9"/>
  <c r="AJ864" i="9"/>
  <c r="AJ865" i="9"/>
  <c r="AJ866" i="9"/>
  <c r="AJ867" i="9"/>
  <c r="AJ868" i="9"/>
  <c r="AJ869" i="9"/>
  <c r="AJ870" i="9"/>
  <c r="AJ871" i="9"/>
  <c r="AJ872" i="9"/>
  <c r="AJ873" i="9"/>
  <c r="AJ874" i="9"/>
  <c r="AJ875" i="9"/>
  <c r="AJ876" i="9"/>
  <c r="AJ877" i="9"/>
  <c r="AJ878" i="9"/>
  <c r="AJ879" i="9"/>
  <c r="AJ880" i="9"/>
  <c r="AJ881" i="9"/>
  <c r="AJ882" i="9"/>
  <c r="AJ883" i="9"/>
  <c r="AJ884" i="9"/>
  <c r="AJ885" i="9"/>
  <c r="AJ886" i="9"/>
  <c r="AJ887" i="9"/>
  <c r="AJ888" i="9"/>
  <c r="AJ889" i="9"/>
  <c r="AJ890" i="9"/>
  <c r="AJ891" i="9"/>
  <c r="AJ892" i="9"/>
  <c r="AJ893" i="9"/>
  <c r="AJ894" i="9"/>
  <c r="AJ895" i="9"/>
  <c r="AJ896" i="9"/>
  <c r="AJ897" i="9"/>
  <c r="AJ898" i="9"/>
  <c r="AJ899" i="9"/>
  <c r="AJ900" i="9"/>
  <c r="AJ901" i="9"/>
  <c r="AJ902" i="9"/>
  <c r="AJ903" i="9"/>
  <c r="AJ904" i="9"/>
  <c r="AJ905" i="9"/>
  <c r="AJ906" i="9"/>
  <c r="AJ907" i="9"/>
  <c r="AJ908" i="9"/>
  <c r="AJ909" i="9"/>
  <c r="AJ910" i="9"/>
  <c r="AJ911" i="9"/>
  <c r="AJ912" i="9"/>
  <c r="AJ913" i="9"/>
  <c r="AJ914" i="9"/>
  <c r="AJ915" i="9"/>
  <c r="AJ916" i="9"/>
  <c r="AJ917" i="9"/>
  <c r="AJ32" i="9"/>
  <c r="AJ918" i="9"/>
  <c r="AJ33" i="9"/>
  <c r="AJ919" i="9"/>
  <c r="AJ920" i="9"/>
  <c r="AJ921" i="9"/>
  <c r="AJ922" i="9"/>
  <c r="AJ923" i="9"/>
  <c r="AJ924" i="9"/>
  <c r="AJ925" i="9"/>
  <c r="AJ926" i="9"/>
  <c r="AJ927" i="9"/>
  <c r="AJ928" i="9"/>
  <c r="AJ929" i="9"/>
  <c r="AJ930" i="9"/>
  <c r="AJ931" i="9"/>
  <c r="AJ932" i="9"/>
  <c r="AJ933" i="9"/>
  <c r="AJ934" i="9"/>
  <c r="AJ935" i="9"/>
  <c r="AJ936" i="9"/>
  <c r="AJ937" i="9"/>
  <c r="AJ938" i="9"/>
  <c r="AJ939" i="9"/>
  <c r="AJ940" i="9"/>
  <c r="AJ941" i="9"/>
  <c r="AJ942" i="9"/>
  <c r="AJ943" i="9"/>
  <c r="AJ944" i="9"/>
  <c r="AJ945" i="9"/>
  <c r="AJ946" i="9"/>
  <c r="AJ947" i="9"/>
  <c r="AJ948" i="9"/>
  <c r="AJ949" i="9"/>
  <c r="AJ34" i="9"/>
  <c r="AJ950" i="9"/>
  <c r="AJ951" i="9"/>
  <c r="AJ952" i="9"/>
  <c r="AJ953" i="9"/>
  <c r="AJ954" i="9"/>
  <c r="AJ955" i="9"/>
  <c r="AJ956" i="9"/>
  <c r="AJ957" i="9"/>
  <c r="AJ958" i="9"/>
  <c r="AJ959" i="9"/>
  <c r="AJ960" i="9"/>
  <c r="AJ961" i="9"/>
  <c r="AJ962" i="9"/>
  <c r="AJ963" i="9"/>
  <c r="AJ964" i="9"/>
  <c r="AJ965" i="9"/>
  <c r="AJ966" i="9"/>
  <c r="AJ967" i="9"/>
  <c r="AJ968" i="9"/>
  <c r="AJ969" i="9"/>
  <c r="AJ970" i="9"/>
  <c r="AJ971" i="9"/>
  <c r="AJ972" i="9"/>
  <c r="AJ973" i="9"/>
  <c r="AJ974" i="9"/>
  <c r="AJ975" i="9"/>
  <c r="AJ976" i="9"/>
  <c r="AJ977" i="9"/>
  <c r="AJ978" i="9"/>
  <c r="AJ979" i="9"/>
  <c r="AJ980" i="9"/>
  <c r="AJ981" i="9"/>
  <c r="AJ982" i="9"/>
  <c r="AJ983" i="9"/>
  <c r="AJ984" i="9"/>
  <c r="AJ985" i="9"/>
  <c r="AJ986" i="9"/>
  <c r="AJ987" i="9"/>
  <c r="AJ988" i="9"/>
  <c r="AJ989" i="9"/>
  <c r="AJ990" i="9"/>
  <c r="AJ991" i="9"/>
  <c r="AJ992" i="9"/>
  <c r="AJ993" i="9"/>
  <c r="AJ994" i="9"/>
  <c r="AJ995" i="9"/>
  <c r="AJ996" i="9"/>
  <c r="AJ997" i="9"/>
  <c r="AJ998" i="9"/>
  <c r="AJ999" i="9"/>
  <c r="AJ1000" i="9"/>
  <c r="AJ1001" i="9"/>
  <c r="AJ1002" i="9"/>
  <c r="AJ1003" i="9"/>
  <c r="AJ1004" i="9"/>
  <c r="AJ1005" i="9"/>
  <c r="AJ1006" i="9"/>
  <c r="AJ1007" i="9"/>
  <c r="AJ1008" i="9"/>
  <c r="AJ1009" i="9"/>
  <c r="AJ1010" i="9"/>
  <c r="AJ1011" i="9"/>
  <c r="AJ1012" i="9"/>
  <c r="AJ1013" i="9"/>
  <c r="AJ1014" i="9"/>
  <c r="AJ1015" i="9"/>
  <c r="AJ1016" i="9"/>
  <c r="AJ1017" i="9"/>
  <c r="AJ1018" i="9"/>
  <c r="AJ1019" i="9"/>
  <c r="AJ1020" i="9"/>
  <c r="AJ1021" i="9"/>
  <c r="AJ1022" i="9"/>
  <c r="AJ1023" i="9"/>
  <c r="AJ1024" i="9"/>
  <c r="AJ1025" i="9"/>
  <c r="AJ1026" i="9"/>
  <c r="AJ1027" i="9"/>
  <c r="AJ1028" i="9"/>
  <c r="AJ1029" i="9"/>
  <c r="AJ1030" i="9"/>
  <c r="AJ1031" i="9"/>
  <c r="AJ1032" i="9"/>
  <c r="AJ1033" i="9"/>
  <c r="AJ1034" i="9"/>
  <c r="AJ1035" i="9"/>
  <c r="AJ1036" i="9"/>
  <c r="AJ1037" i="9"/>
  <c r="AJ1038" i="9"/>
  <c r="AJ1039" i="9"/>
  <c r="AJ1040" i="9"/>
  <c r="AJ1041" i="9"/>
  <c r="AJ1042" i="9"/>
  <c r="AJ1043" i="9"/>
  <c r="AJ1044" i="9"/>
  <c r="AJ1045" i="9"/>
  <c r="AJ1046" i="9"/>
  <c r="AJ1047" i="9"/>
  <c r="AJ1048" i="9"/>
  <c r="AJ1049" i="9"/>
  <c r="AJ1050" i="9"/>
  <c r="AJ1051" i="9"/>
  <c r="AJ1052" i="9"/>
  <c r="AJ1053" i="9"/>
  <c r="AJ1054" i="9"/>
  <c r="AJ1055" i="9"/>
  <c r="AJ1056" i="9"/>
  <c r="AJ1057" i="9"/>
  <c r="AJ1058" i="9"/>
  <c r="AJ1059" i="9"/>
  <c r="AJ1060" i="9"/>
  <c r="AJ1061" i="9"/>
  <c r="AJ1062" i="9"/>
  <c r="AJ1063" i="9"/>
  <c r="AJ1064" i="9"/>
  <c r="AJ1065" i="9"/>
  <c r="AJ1066" i="9"/>
  <c r="AJ1067" i="9"/>
  <c r="AJ1068" i="9"/>
  <c r="AJ1069" i="9"/>
  <c r="AJ1070" i="9"/>
  <c r="AJ1071" i="9"/>
  <c r="AJ1072" i="9"/>
  <c r="AJ1073" i="9"/>
  <c r="AJ1074" i="9"/>
  <c r="AJ1075" i="9"/>
  <c r="AJ1076" i="9"/>
  <c r="AJ36" i="9"/>
  <c r="AJ1077" i="9"/>
  <c r="AJ1078" i="9"/>
  <c r="AJ1079" i="9"/>
  <c r="AJ1080" i="9"/>
  <c r="AJ1081" i="9"/>
  <c r="AJ1082" i="9"/>
  <c r="AJ1083" i="9"/>
  <c r="AJ1084" i="9"/>
  <c r="AJ37" i="9"/>
  <c r="AJ1085" i="9"/>
  <c r="AJ1086" i="9"/>
  <c r="AJ1087" i="9"/>
  <c r="AJ1088" i="9"/>
  <c r="AJ1089" i="9"/>
  <c r="AJ1090" i="9"/>
  <c r="AJ1091" i="9"/>
  <c r="AJ1092" i="9"/>
  <c r="AJ1093" i="9"/>
  <c r="AJ38" i="9"/>
  <c r="AJ1094" i="9"/>
  <c r="AJ1095" i="9"/>
  <c r="AJ1096" i="9"/>
  <c r="AJ1097" i="9"/>
  <c r="AJ1098" i="9"/>
  <c r="AJ1099" i="9"/>
  <c r="AJ1100" i="9"/>
  <c r="AJ1101" i="9"/>
  <c r="AJ1102" i="9"/>
  <c r="AJ1103" i="9"/>
  <c r="AJ1104" i="9"/>
  <c r="AJ1105" i="9"/>
  <c r="AJ1106" i="9"/>
  <c r="AJ1107" i="9"/>
  <c r="AJ1108" i="9"/>
  <c r="AJ35" i="9"/>
  <c r="AJ1109" i="9"/>
  <c r="AJ1110" i="9"/>
  <c r="AJ1111" i="9"/>
  <c r="AJ1112" i="9"/>
  <c r="AJ1113" i="9"/>
  <c r="AJ1114" i="9"/>
  <c r="AJ1115" i="9"/>
  <c r="AJ1116" i="9"/>
  <c r="AJ1117" i="9"/>
  <c r="AJ1118" i="9"/>
  <c r="AJ1119" i="9"/>
  <c r="AJ1120" i="9"/>
  <c r="AJ1121" i="9"/>
  <c r="AJ1122" i="9"/>
  <c r="AJ1123" i="9"/>
  <c r="AJ1124" i="9"/>
  <c r="AJ1125" i="9"/>
  <c r="AJ1126" i="9"/>
  <c r="AJ1127" i="9"/>
  <c r="AJ1128" i="9"/>
  <c r="AJ1129" i="9"/>
  <c r="AJ1130" i="9"/>
  <c r="AJ1131" i="9"/>
  <c r="AJ1132" i="9"/>
  <c r="AJ1133" i="9"/>
  <c r="AJ1134" i="9"/>
  <c r="AJ1135" i="9"/>
  <c r="AJ1136" i="9"/>
  <c r="AJ1137" i="9"/>
  <c r="AJ1138" i="9"/>
  <c r="AJ1139" i="9"/>
  <c r="AJ1140" i="9"/>
  <c r="AJ1141" i="9"/>
  <c r="AJ1142" i="9"/>
  <c r="AJ1143" i="9"/>
  <c r="AJ1144" i="9"/>
  <c r="AJ1145" i="9"/>
  <c r="AJ1146" i="9"/>
  <c r="AJ1147" i="9"/>
  <c r="AJ1148" i="9"/>
  <c r="AJ1149" i="9"/>
  <c r="AJ1150" i="9"/>
  <c r="AJ1151" i="9"/>
  <c r="AJ1152" i="9"/>
  <c r="AJ1153" i="9"/>
  <c r="AJ1154" i="9"/>
  <c r="AJ1155" i="9"/>
  <c r="AJ1156" i="9"/>
  <c r="AJ1157" i="9"/>
  <c r="AJ1158" i="9"/>
  <c r="AJ1159" i="9"/>
  <c r="AJ1160" i="9"/>
  <c r="AJ1161" i="9"/>
  <c r="AJ1162" i="9"/>
  <c r="AJ1163" i="9"/>
  <c r="AJ1164" i="9"/>
  <c r="AJ1165" i="9"/>
  <c r="AJ1166" i="9"/>
  <c r="AJ1167" i="9"/>
  <c r="AJ1168" i="9"/>
  <c r="AJ1169" i="9"/>
  <c r="AJ1170" i="9"/>
  <c r="AJ1171" i="9"/>
  <c r="AJ1172" i="9"/>
  <c r="AJ1173" i="9"/>
  <c r="AJ1174" i="9"/>
  <c r="AJ1175" i="9"/>
  <c r="AJ1176" i="9"/>
  <c r="AJ1177" i="9"/>
  <c r="AJ1178" i="9"/>
  <c r="AJ1179" i="9"/>
  <c r="AJ1180" i="9"/>
  <c r="AJ1181" i="9"/>
  <c r="AJ1182" i="9"/>
  <c r="AJ1183" i="9"/>
  <c r="AJ1184" i="9"/>
  <c r="AJ1185" i="9"/>
  <c r="AJ1186" i="9"/>
  <c r="AJ1187" i="9"/>
  <c r="AJ1188" i="9"/>
  <c r="AJ1189" i="9"/>
  <c r="AJ1190" i="9"/>
  <c r="AJ1191" i="9"/>
  <c r="AJ1192" i="9"/>
  <c r="AJ1193" i="9"/>
  <c r="AJ1194" i="9"/>
  <c r="AJ1195" i="9"/>
  <c r="AJ1196" i="9"/>
  <c r="AJ1197" i="9"/>
  <c r="AJ1198" i="9"/>
  <c r="AJ1199" i="9"/>
  <c r="AJ1200" i="9"/>
  <c r="AJ1201" i="9"/>
  <c r="AJ1202" i="9"/>
  <c r="AJ1203" i="9"/>
  <c r="AJ1204" i="9"/>
  <c r="AJ1205" i="9"/>
  <c r="AJ1206" i="9"/>
  <c r="AJ1207" i="9"/>
  <c r="AJ1208" i="9"/>
  <c r="AJ1209" i="9"/>
  <c r="AJ1210" i="9"/>
  <c r="AJ1211" i="9"/>
  <c r="AJ1212" i="9"/>
  <c r="AJ1213" i="9"/>
  <c r="AJ1214" i="9"/>
  <c r="AJ1215" i="9"/>
  <c r="AJ1216" i="9"/>
  <c r="AJ1217" i="9"/>
  <c r="AJ1218" i="9"/>
  <c r="AJ1219" i="9"/>
  <c r="AJ1220" i="9"/>
  <c r="AJ1221" i="9"/>
  <c r="AJ1222" i="9"/>
  <c r="AJ1223" i="9"/>
  <c r="AJ1224" i="9"/>
  <c r="AJ1225" i="9"/>
  <c r="AJ1226" i="9"/>
  <c r="AJ1227" i="9"/>
  <c r="AJ1228" i="9"/>
  <c r="AJ1229" i="9"/>
  <c r="AJ1230" i="9"/>
  <c r="AJ1231" i="9"/>
  <c r="AJ1232" i="9"/>
  <c r="AJ1233" i="9"/>
  <c r="AJ1234" i="9"/>
  <c r="AJ1235" i="9"/>
  <c r="AJ1236" i="9"/>
  <c r="AJ1237" i="9"/>
  <c r="AJ5" i="9"/>
  <c r="AJ1238" i="9"/>
  <c r="AJ1239" i="9"/>
  <c r="AJ1240" i="9"/>
  <c r="AJ1241" i="9"/>
  <c r="AJ1242" i="9"/>
  <c r="AJ1243" i="9"/>
  <c r="AJ1244" i="9"/>
  <c r="AJ1245" i="9"/>
  <c r="AJ1246" i="9"/>
  <c r="AJ1247" i="9"/>
  <c r="AJ1248" i="9"/>
  <c r="AJ1249" i="9"/>
  <c r="AJ1250" i="9"/>
  <c r="AJ1251" i="9"/>
  <c r="AJ1252" i="9"/>
  <c r="AJ1253" i="9"/>
  <c r="AJ1254" i="9"/>
  <c r="AJ1255" i="9"/>
  <c r="AJ1256" i="9"/>
  <c r="AJ1257" i="9"/>
  <c r="AJ1258" i="9"/>
  <c r="AJ1259" i="9"/>
  <c r="AJ1260" i="9"/>
  <c r="AJ1261" i="9"/>
  <c r="AJ1262" i="9"/>
  <c r="AJ1263" i="9"/>
  <c r="AJ1264" i="9"/>
  <c r="AJ1265" i="9"/>
  <c r="AJ1266" i="9"/>
  <c r="AJ1267" i="9"/>
  <c r="AJ1268" i="9"/>
  <c r="AJ1269" i="9"/>
  <c r="AJ1270" i="9"/>
  <c r="AJ1271" i="9"/>
  <c r="AJ1272" i="9"/>
  <c r="AJ1273" i="9"/>
  <c r="AJ1274" i="9"/>
  <c r="AJ1275" i="9"/>
  <c r="AJ1276" i="9"/>
  <c r="AJ1277" i="9"/>
  <c r="AJ1278" i="9"/>
  <c r="AJ1279" i="9"/>
  <c r="AJ1280" i="9"/>
  <c r="AJ1281" i="9"/>
  <c r="AJ1282" i="9"/>
  <c r="AJ1283" i="9"/>
  <c r="AJ1284" i="9"/>
  <c r="AJ1285" i="9"/>
  <c r="AJ1286" i="9"/>
  <c r="AJ1287" i="9"/>
  <c r="AJ1288" i="9"/>
  <c r="AJ1289" i="9"/>
  <c r="AJ1290" i="9"/>
  <c r="AJ1291" i="9"/>
  <c r="AJ1292" i="9"/>
  <c r="AJ1293" i="9"/>
  <c r="AJ1294" i="9"/>
  <c r="AJ1295" i="9"/>
  <c r="AJ1296" i="9"/>
  <c r="AJ1297" i="9"/>
  <c r="AJ1298" i="9"/>
  <c r="AJ1299" i="9"/>
  <c r="AJ1300" i="9"/>
  <c r="AJ1301" i="9"/>
  <c r="AJ1302" i="9"/>
  <c r="AJ1303" i="9"/>
  <c r="AJ1304" i="9"/>
  <c r="AJ1305" i="9"/>
  <c r="AJ1306" i="9"/>
  <c r="AJ1307" i="9"/>
  <c r="AJ1308" i="9"/>
  <c r="AJ1309" i="9"/>
  <c r="AJ1310" i="9"/>
  <c r="AJ1311" i="9"/>
  <c r="AJ1312" i="9"/>
  <c r="AJ1313" i="9"/>
  <c r="AJ1314" i="9"/>
  <c r="AJ1315" i="9"/>
  <c r="AJ1316" i="9"/>
  <c r="AJ1317" i="9"/>
  <c r="AJ1318" i="9"/>
  <c r="AJ1319" i="9"/>
  <c r="AJ1320" i="9"/>
  <c r="AJ1321" i="9"/>
  <c r="AJ1322" i="9"/>
  <c r="AJ1323" i="9"/>
  <c r="AJ1324" i="9"/>
  <c r="AJ1325" i="9"/>
  <c r="AJ1326" i="9"/>
  <c r="AJ1327" i="9"/>
  <c r="AJ1328" i="9"/>
  <c r="AJ1329" i="9"/>
  <c r="AJ1330" i="9"/>
  <c r="AJ1331" i="9"/>
  <c r="AJ1332" i="9"/>
  <c r="AJ1333" i="9"/>
  <c r="AJ1334" i="9"/>
  <c r="AJ1335" i="9"/>
  <c r="AJ1336" i="9"/>
  <c r="AJ1337" i="9"/>
  <c r="AJ1338" i="9"/>
  <c r="AJ1339" i="9"/>
  <c r="AJ1340" i="9"/>
  <c r="AJ1341" i="9"/>
  <c r="AJ1342" i="9"/>
  <c r="AJ1343" i="9"/>
  <c r="AJ1344" i="9"/>
  <c r="AJ1345" i="9"/>
  <c r="AJ1346" i="9"/>
  <c r="AJ1347" i="9"/>
  <c r="AJ1348" i="9"/>
  <c r="AJ1349" i="9"/>
  <c r="AJ1350" i="9"/>
  <c r="AJ1351" i="9"/>
  <c r="AJ1352" i="9"/>
  <c r="AJ1353" i="9"/>
  <c r="AJ1354" i="9"/>
  <c r="AJ1355" i="9"/>
  <c r="AJ1356" i="9"/>
  <c r="AJ1357" i="9"/>
  <c r="AJ1358" i="9"/>
  <c r="AJ1359" i="9"/>
  <c r="AJ1360" i="9"/>
  <c r="AJ1361" i="9"/>
  <c r="AJ1362" i="9"/>
  <c r="AJ1363" i="9"/>
  <c r="AJ1364" i="9"/>
  <c r="AJ1365" i="9"/>
  <c r="AJ1366" i="9"/>
  <c r="AJ1367" i="9"/>
  <c r="AJ1368" i="9"/>
  <c r="AJ1369" i="9"/>
  <c r="AJ1370" i="9"/>
  <c r="AJ1371" i="9"/>
  <c r="AJ1372" i="9"/>
  <c r="AJ1373" i="9"/>
  <c r="AJ1374" i="9"/>
  <c r="AJ1375" i="9"/>
  <c r="AJ1376" i="9"/>
  <c r="AJ1377" i="9"/>
  <c r="AJ1378" i="9"/>
  <c r="AJ1379" i="9"/>
  <c r="AJ1380" i="9"/>
  <c r="AJ1381" i="9"/>
  <c r="AJ1382" i="9"/>
  <c r="AJ1383" i="9"/>
  <c r="AJ1384" i="9"/>
  <c r="AJ1385" i="9"/>
  <c r="AJ1386" i="9"/>
  <c r="AJ1387" i="9"/>
  <c r="AJ1388" i="9"/>
  <c r="AJ1389" i="9"/>
  <c r="AJ1390" i="9"/>
  <c r="AJ1391" i="9"/>
  <c r="AJ1392" i="9"/>
  <c r="AJ1393" i="9"/>
  <c r="AJ1394" i="9"/>
  <c r="AJ1395" i="9"/>
  <c r="AJ1396" i="9"/>
  <c r="AJ1397" i="9"/>
  <c r="AJ1398" i="9"/>
  <c r="AJ1399" i="9"/>
  <c r="AJ1400" i="9"/>
  <c r="AJ1401" i="9"/>
  <c r="AJ1402" i="9"/>
  <c r="AJ1403" i="9"/>
  <c r="AJ1404" i="9"/>
  <c r="AJ1405" i="9"/>
  <c r="AJ1406" i="9"/>
  <c r="AJ1407" i="9"/>
  <c r="AJ1408" i="9"/>
  <c r="AJ1409" i="9"/>
  <c r="AJ1410" i="9"/>
  <c r="AJ1411" i="9"/>
  <c r="AJ1412" i="9"/>
  <c r="AJ1413" i="9"/>
  <c r="AJ1414" i="9"/>
  <c r="AJ1415" i="9"/>
  <c r="AJ1416" i="9"/>
  <c r="AJ1417" i="9"/>
  <c r="AJ1418" i="9"/>
  <c r="AJ1419" i="9"/>
  <c r="AJ1420" i="9"/>
  <c r="AJ1421" i="9"/>
  <c r="AJ1422" i="9"/>
  <c r="AJ1423" i="9"/>
  <c r="AJ1424" i="9"/>
  <c r="AJ1425" i="9"/>
  <c r="AJ1426" i="9"/>
  <c r="AJ1427" i="9"/>
  <c r="AJ1428" i="9"/>
  <c r="AJ1429" i="9"/>
  <c r="AJ1430" i="9"/>
  <c r="AJ1431" i="9"/>
  <c r="AJ1432" i="9"/>
  <c r="AJ1433" i="9"/>
  <c r="AJ1434" i="9"/>
  <c r="AJ1435" i="9"/>
  <c r="AJ1436" i="9"/>
  <c r="AJ1437" i="9"/>
  <c r="AJ1438" i="9"/>
  <c r="AJ1439" i="9"/>
  <c r="AJ1440" i="9"/>
  <c r="AK39" i="9"/>
  <c r="AK40" i="9"/>
  <c r="AK41" i="9"/>
  <c r="AK42" i="9"/>
  <c r="AK43" i="9"/>
  <c r="AK2" i="9"/>
  <c r="AK44" i="9"/>
  <c r="AK45" i="9"/>
  <c r="AK46" i="9"/>
  <c r="AK47" i="9"/>
  <c r="AK3" i="9"/>
  <c r="AK48" i="9"/>
  <c r="AK49" i="9"/>
  <c r="AK50" i="9"/>
  <c r="AK4" i="9"/>
  <c r="AK51" i="9"/>
  <c r="AK52" i="9"/>
  <c r="AK53" i="9"/>
  <c r="AK54" i="9"/>
  <c r="AK55" i="9"/>
  <c r="AK56" i="9"/>
  <c r="AK57" i="9"/>
  <c r="AK58" i="9"/>
  <c r="AK6" i="9"/>
  <c r="AK59" i="9"/>
  <c r="AK60" i="9"/>
  <c r="AK61" i="9"/>
  <c r="AK62" i="9"/>
  <c r="AK63" i="9"/>
  <c r="AK64" i="9"/>
  <c r="AK65" i="9"/>
  <c r="AK7" i="9"/>
  <c r="AK66" i="9"/>
  <c r="AK67" i="9"/>
  <c r="AK68" i="9"/>
  <c r="AK69" i="9"/>
  <c r="AK70" i="9"/>
  <c r="AK71" i="9"/>
  <c r="AK72" i="9"/>
  <c r="AK73" i="9"/>
  <c r="AK74" i="9"/>
  <c r="AK9" i="9"/>
  <c r="AK75" i="9"/>
  <c r="AK76" i="9"/>
  <c r="AK77" i="9"/>
  <c r="AK78" i="9"/>
  <c r="AK79" i="9"/>
  <c r="AK10" i="9"/>
  <c r="AK80" i="9"/>
  <c r="AK81" i="9"/>
  <c r="AK82" i="9"/>
  <c r="AK83" i="9"/>
  <c r="AK84" i="9"/>
  <c r="AK85" i="9"/>
  <c r="AK86" i="9"/>
  <c r="AK87" i="9"/>
  <c r="AK88" i="9"/>
  <c r="AK89" i="9"/>
  <c r="AK90" i="9"/>
  <c r="AK91" i="9"/>
  <c r="AK92" i="9"/>
  <c r="AK93" i="9"/>
  <c r="AK94" i="9"/>
  <c r="AK95" i="9"/>
  <c r="AK96" i="9"/>
  <c r="AK97" i="9"/>
  <c r="AK98" i="9"/>
  <c r="AK99" i="9"/>
  <c r="AK100" i="9"/>
  <c r="AK101" i="9"/>
  <c r="AK102" i="9"/>
  <c r="AK103" i="9"/>
  <c r="AK104" i="9"/>
  <c r="AK105" i="9"/>
  <c r="AK106" i="9"/>
  <c r="AK107" i="9"/>
  <c r="AK108" i="9"/>
  <c r="AK109" i="9"/>
  <c r="AK110" i="9"/>
  <c r="AK111" i="9"/>
  <c r="AK112" i="9"/>
  <c r="AK113" i="9"/>
  <c r="AK114" i="9"/>
  <c r="AK115" i="9"/>
  <c r="AK116" i="9"/>
  <c r="AK117" i="9"/>
  <c r="AK118" i="9"/>
  <c r="AK119" i="9"/>
  <c r="AK120" i="9"/>
  <c r="AK121" i="9"/>
  <c r="AK122" i="9"/>
  <c r="AK123" i="9"/>
  <c r="AK124" i="9"/>
  <c r="AK125" i="9"/>
  <c r="AK126" i="9"/>
  <c r="AK127" i="9"/>
  <c r="AK128" i="9"/>
  <c r="AK129" i="9"/>
  <c r="AK130" i="9"/>
  <c r="AK131" i="9"/>
  <c r="AK132" i="9"/>
  <c r="AK133" i="9"/>
  <c r="AK134" i="9"/>
  <c r="AK135" i="9"/>
  <c r="AK136" i="9"/>
  <c r="AK137" i="9"/>
  <c r="AK138" i="9"/>
  <c r="AK139" i="9"/>
  <c r="AK140" i="9"/>
  <c r="AK141" i="9"/>
  <c r="AK142" i="9"/>
  <c r="AK143" i="9"/>
  <c r="AK144" i="9"/>
  <c r="AK145" i="9"/>
  <c r="AK146" i="9"/>
  <c r="AK147" i="9"/>
  <c r="AK148" i="9"/>
  <c r="AK149" i="9"/>
  <c r="AK150" i="9"/>
  <c r="AK151" i="9"/>
  <c r="AK152" i="9"/>
  <c r="AK153" i="9"/>
  <c r="AK154" i="9"/>
  <c r="AK155" i="9"/>
  <c r="AK156" i="9"/>
  <c r="AK157" i="9"/>
  <c r="AK158" i="9"/>
  <c r="AK159" i="9"/>
  <c r="AK160" i="9"/>
  <c r="AK161" i="9"/>
  <c r="AK162" i="9"/>
  <c r="AK163" i="9"/>
  <c r="AK164" i="9"/>
  <c r="AK165" i="9"/>
  <c r="AK166" i="9"/>
  <c r="AK167" i="9"/>
  <c r="AK168" i="9"/>
  <c r="AK169" i="9"/>
  <c r="AK170" i="9"/>
  <c r="AK171" i="9"/>
  <c r="AK172" i="9"/>
  <c r="AK173" i="9"/>
  <c r="AK174" i="9"/>
  <c r="AK175" i="9"/>
  <c r="AK176" i="9"/>
  <c r="AK177" i="9"/>
  <c r="AK178" i="9"/>
  <c r="AK179" i="9"/>
  <c r="AK180" i="9"/>
  <c r="AK181" i="9"/>
  <c r="AK182" i="9"/>
  <c r="AK183" i="9"/>
  <c r="AK184" i="9"/>
  <c r="AK185" i="9"/>
  <c r="AK186" i="9"/>
  <c r="AK187" i="9"/>
  <c r="AK188" i="9"/>
  <c r="AK189" i="9"/>
  <c r="AK190" i="9"/>
  <c r="AK191" i="9"/>
  <c r="AK192" i="9"/>
  <c r="AK193" i="9"/>
  <c r="AK194" i="9"/>
  <c r="AK195" i="9"/>
  <c r="AK196" i="9"/>
  <c r="AK197" i="9"/>
  <c r="AK198" i="9"/>
  <c r="AK199" i="9"/>
  <c r="AK200" i="9"/>
  <c r="AK201" i="9"/>
  <c r="AK202" i="9"/>
  <c r="AK17" i="9"/>
  <c r="AK203" i="9"/>
  <c r="AK204" i="9"/>
  <c r="AK11" i="9"/>
  <c r="AK205" i="9"/>
  <c r="AK206" i="9"/>
  <c r="AK207" i="9"/>
  <c r="AK12" i="9"/>
  <c r="AK208" i="9"/>
  <c r="AK209" i="9"/>
  <c r="AK13" i="9"/>
  <c r="AK210" i="9"/>
  <c r="AK211" i="9"/>
  <c r="AK212" i="9"/>
  <c r="AK213" i="9"/>
  <c r="AK214" i="9"/>
  <c r="AK215" i="9"/>
  <c r="AK216" i="9"/>
  <c r="AK217" i="9"/>
  <c r="AK218" i="9"/>
  <c r="AK219" i="9"/>
  <c r="AK220" i="9"/>
  <c r="AK221" i="9"/>
  <c r="AK222" i="9"/>
  <c r="AK223" i="9"/>
  <c r="AK224" i="9"/>
  <c r="AK225" i="9"/>
  <c r="AK226" i="9"/>
  <c r="AK227" i="9"/>
  <c r="AK228" i="9"/>
  <c r="AK229" i="9"/>
  <c r="AK230" i="9"/>
  <c r="AK231" i="9"/>
  <c r="AK232" i="9"/>
  <c r="AK233" i="9"/>
  <c r="AK234" i="9"/>
  <c r="AK14" i="9"/>
  <c r="AK15" i="9"/>
  <c r="AK235" i="9"/>
  <c r="AK236" i="9"/>
  <c r="AK237" i="9"/>
  <c r="AK238" i="9"/>
  <c r="AK239" i="9"/>
  <c r="AK240" i="9"/>
  <c r="AK241" i="9"/>
  <c r="AK242" i="9"/>
  <c r="AK243" i="9"/>
  <c r="AK244" i="9"/>
  <c r="AK245" i="9"/>
  <c r="AK246" i="9"/>
  <c r="AK16" i="9"/>
  <c r="AK247" i="9"/>
  <c r="AK248" i="9"/>
  <c r="AK18" i="9"/>
  <c r="AK249" i="9"/>
  <c r="AK250" i="9"/>
  <c r="AK251" i="9"/>
  <c r="AK252" i="9"/>
  <c r="AK253" i="9"/>
  <c r="AK254" i="9"/>
  <c r="AK255" i="9"/>
  <c r="AK256" i="9"/>
  <c r="AK257" i="9"/>
  <c r="AK19" i="9"/>
  <c r="AK258" i="9"/>
  <c r="AK259" i="9"/>
  <c r="AK260" i="9"/>
  <c r="AK261" i="9"/>
  <c r="AK262" i="9"/>
  <c r="AK263" i="9"/>
  <c r="AK264" i="9"/>
  <c r="AK265" i="9"/>
  <c r="AK266" i="9"/>
  <c r="AK267" i="9"/>
  <c r="AK268" i="9"/>
  <c r="AK269" i="9"/>
  <c r="AK270" i="9"/>
  <c r="AK271" i="9"/>
  <c r="AK272" i="9"/>
  <c r="AK273" i="9"/>
  <c r="AK274" i="9"/>
  <c r="AK275" i="9"/>
  <c r="AK276" i="9"/>
  <c r="AK277" i="9"/>
  <c r="AK278" i="9"/>
  <c r="AK279" i="9"/>
  <c r="AK280" i="9"/>
  <c r="AK20" i="9"/>
  <c r="AK281" i="9"/>
  <c r="AK282" i="9"/>
  <c r="AK283" i="9"/>
  <c r="AK284" i="9"/>
  <c r="AK285" i="9"/>
  <c r="AK21" i="9"/>
  <c r="AK286" i="9"/>
  <c r="AK287" i="9"/>
  <c r="AK288" i="9"/>
  <c r="AK289" i="9"/>
  <c r="AK290" i="9"/>
  <c r="AK291" i="9"/>
  <c r="AK292" i="9"/>
  <c r="AK293" i="9"/>
  <c r="AK294" i="9"/>
  <c r="AK295" i="9"/>
  <c r="AK296" i="9"/>
  <c r="AK297" i="9"/>
  <c r="AK22" i="9"/>
  <c r="AK298" i="9"/>
  <c r="AK299" i="9"/>
  <c r="AK300" i="9"/>
  <c r="AK301" i="9"/>
  <c r="AK302" i="9"/>
  <c r="AK303" i="9"/>
  <c r="AK304" i="9"/>
  <c r="AK305" i="9"/>
  <c r="AK306" i="9"/>
  <c r="AK307" i="9"/>
  <c r="AK23" i="9"/>
  <c r="AK308" i="9"/>
  <c r="AK309" i="9"/>
  <c r="AK310" i="9"/>
  <c r="AK311" i="9"/>
  <c r="AK312" i="9"/>
  <c r="AK24" i="9"/>
  <c r="AK313" i="9"/>
  <c r="AK314" i="9"/>
  <c r="AK315" i="9"/>
  <c r="AK316" i="9"/>
  <c r="AK317" i="9"/>
  <c r="AK318" i="9"/>
  <c r="AK25" i="9"/>
  <c r="AK319" i="9"/>
  <c r="AK320" i="9"/>
  <c r="AK321" i="9"/>
  <c r="AK322" i="9"/>
  <c r="AK323" i="9"/>
  <c r="AK324" i="9"/>
  <c r="AK325" i="9"/>
  <c r="AK326" i="9"/>
  <c r="AK327" i="9"/>
  <c r="AK328" i="9"/>
  <c r="AK329" i="9"/>
  <c r="AK330" i="9"/>
  <c r="AK331" i="9"/>
  <c r="AK332" i="9"/>
  <c r="AK333" i="9"/>
  <c r="AK334" i="9"/>
  <c r="AK335" i="9"/>
  <c r="AK336" i="9"/>
  <c r="AK337" i="9"/>
  <c r="AK338" i="9"/>
  <c r="AK339" i="9"/>
  <c r="AK340" i="9"/>
  <c r="AK341" i="9"/>
  <c r="AK342" i="9"/>
  <c r="AK343" i="9"/>
  <c r="AK344" i="9"/>
  <c r="AK345" i="9"/>
  <c r="AK346" i="9"/>
  <c r="AK347" i="9"/>
  <c r="AK26" i="9"/>
  <c r="AK348" i="9"/>
  <c r="AK349" i="9"/>
  <c r="AK350" i="9"/>
  <c r="AK351" i="9"/>
  <c r="AK352" i="9"/>
  <c r="AK353" i="9"/>
  <c r="AK354" i="9"/>
  <c r="AK27" i="9"/>
  <c r="AK355" i="9"/>
  <c r="AK356" i="9"/>
  <c r="AK357" i="9"/>
  <c r="AK358" i="9"/>
  <c r="AK359" i="9"/>
  <c r="AK360" i="9"/>
  <c r="AK361" i="9"/>
  <c r="AK362" i="9"/>
  <c r="AK363" i="9"/>
  <c r="AK364" i="9"/>
  <c r="AK365" i="9"/>
  <c r="AK366" i="9"/>
  <c r="AK367" i="9"/>
  <c r="AK368" i="9"/>
  <c r="AK369" i="9"/>
  <c r="AK370" i="9"/>
  <c r="AK371" i="9"/>
  <c r="AK372" i="9"/>
  <c r="AK373" i="9"/>
  <c r="AK28" i="9"/>
  <c r="AK374" i="9"/>
  <c r="AK375" i="9"/>
  <c r="AK29" i="9"/>
  <c r="AK376" i="9"/>
  <c r="AK377" i="9"/>
  <c r="AK378" i="9"/>
  <c r="AK379" i="9"/>
  <c r="AK380" i="9"/>
  <c r="AK381" i="9"/>
  <c r="AK382" i="9"/>
  <c r="AK383" i="9"/>
  <c r="AK384" i="9"/>
  <c r="AK385" i="9"/>
  <c r="AK386" i="9"/>
  <c r="AK387" i="9"/>
  <c r="AK388" i="9"/>
  <c r="AK389" i="9"/>
  <c r="AK390" i="9"/>
  <c r="AK391" i="9"/>
  <c r="AK392" i="9"/>
  <c r="AK393" i="9"/>
  <c r="AK394" i="9"/>
  <c r="AK395" i="9"/>
  <c r="AK30" i="9"/>
  <c r="AK396" i="9"/>
  <c r="AK397" i="9"/>
  <c r="AK398" i="9"/>
  <c r="AK399" i="9"/>
  <c r="AK400" i="9"/>
  <c r="AK31" i="9"/>
  <c r="AK401" i="9"/>
  <c r="AK402" i="9"/>
  <c r="AK403" i="9"/>
  <c r="AK404" i="9"/>
  <c r="AK405" i="9"/>
  <c r="AK406" i="9"/>
  <c r="AK407" i="9"/>
  <c r="AK408" i="9"/>
  <c r="AK409" i="9"/>
  <c r="AK410" i="9"/>
  <c r="AK411" i="9"/>
  <c r="AK412" i="9"/>
  <c r="AK413" i="9"/>
  <c r="AK414" i="9"/>
  <c r="AK415" i="9"/>
  <c r="AK416" i="9"/>
  <c r="AK417" i="9"/>
  <c r="AK418" i="9"/>
  <c r="AK419" i="9"/>
  <c r="AK420" i="9"/>
  <c r="AK421" i="9"/>
  <c r="AK422" i="9"/>
  <c r="AK423" i="9"/>
  <c r="AK424" i="9"/>
  <c r="AK425" i="9"/>
  <c r="AK426" i="9"/>
  <c r="AK427" i="9"/>
  <c r="AK428" i="9"/>
  <c r="AK429" i="9"/>
  <c r="AK430" i="9"/>
  <c r="AK431" i="9"/>
  <c r="AK432" i="9"/>
  <c r="AK433" i="9"/>
  <c r="AK434" i="9"/>
  <c r="AK435" i="9"/>
  <c r="AK436" i="9"/>
  <c r="AK437" i="9"/>
  <c r="AK438" i="9"/>
  <c r="AK439" i="9"/>
  <c r="AK440" i="9"/>
  <c r="AK441" i="9"/>
  <c r="AK442" i="9"/>
  <c r="AK443" i="9"/>
  <c r="AK444" i="9"/>
  <c r="AK445" i="9"/>
  <c r="AK446" i="9"/>
  <c r="AK447" i="9"/>
  <c r="AK448" i="9"/>
  <c r="AK449" i="9"/>
  <c r="AK450" i="9"/>
  <c r="AK451" i="9"/>
  <c r="AK452" i="9"/>
  <c r="AK453" i="9"/>
  <c r="AK454" i="9"/>
  <c r="AK455" i="9"/>
  <c r="AK456" i="9"/>
  <c r="AK457" i="9"/>
  <c r="AK458" i="9"/>
  <c r="AK459" i="9"/>
  <c r="AK460" i="9"/>
  <c r="AK461" i="9"/>
  <c r="AK462" i="9"/>
  <c r="AK463" i="9"/>
  <c r="AK464" i="9"/>
  <c r="AK465" i="9"/>
  <c r="AK466" i="9"/>
  <c r="AK467" i="9"/>
  <c r="AK468" i="9"/>
  <c r="AK469" i="9"/>
  <c r="AK470" i="9"/>
  <c r="AK471" i="9"/>
  <c r="AK472" i="9"/>
  <c r="AK473" i="9"/>
  <c r="AK474" i="9"/>
  <c r="AK475" i="9"/>
  <c r="AK476" i="9"/>
  <c r="AK477" i="9"/>
  <c r="AK478" i="9"/>
  <c r="AK479" i="9"/>
  <c r="AK480" i="9"/>
  <c r="AK481" i="9"/>
  <c r="AK482" i="9"/>
  <c r="AK483" i="9"/>
  <c r="AK484" i="9"/>
  <c r="AK485" i="9"/>
  <c r="AK486" i="9"/>
  <c r="AK487" i="9"/>
  <c r="AK488" i="9"/>
  <c r="AK489" i="9"/>
  <c r="AK490" i="9"/>
  <c r="AK491" i="9"/>
  <c r="AK492" i="9"/>
  <c r="AK493" i="9"/>
  <c r="AK494" i="9"/>
  <c r="AK495" i="9"/>
  <c r="AK496" i="9"/>
  <c r="AK497" i="9"/>
  <c r="AK498" i="9"/>
  <c r="AK499" i="9"/>
  <c r="AK500" i="9"/>
  <c r="AK501" i="9"/>
  <c r="AK502" i="9"/>
  <c r="AK503" i="9"/>
  <c r="AK504" i="9"/>
  <c r="AK505" i="9"/>
  <c r="AK506" i="9"/>
  <c r="AK507" i="9"/>
  <c r="AK508" i="9"/>
  <c r="AK509" i="9"/>
  <c r="AK510" i="9"/>
  <c r="AK511" i="9"/>
  <c r="AK512" i="9"/>
  <c r="AK513" i="9"/>
  <c r="AK514" i="9"/>
  <c r="AK515" i="9"/>
  <c r="AK516" i="9"/>
  <c r="AK517" i="9"/>
  <c r="AK518" i="9"/>
  <c r="AK519" i="9"/>
  <c r="AK520" i="9"/>
  <c r="AK521" i="9"/>
  <c r="AK522" i="9"/>
  <c r="AK523" i="9"/>
  <c r="AK524" i="9"/>
  <c r="AK525" i="9"/>
  <c r="AK526" i="9"/>
  <c r="AK527" i="9"/>
  <c r="AK528" i="9"/>
  <c r="AK529" i="9"/>
  <c r="AK530" i="9"/>
  <c r="AK531" i="9"/>
  <c r="AK532" i="9"/>
  <c r="AK533" i="9"/>
  <c r="AK534" i="9"/>
  <c r="AK535" i="9"/>
  <c r="AK536" i="9"/>
  <c r="AK537" i="9"/>
  <c r="AK538" i="9"/>
  <c r="AK539" i="9"/>
  <c r="AK540" i="9"/>
  <c r="AK541" i="9"/>
  <c r="AK542" i="9"/>
  <c r="AK543" i="9"/>
  <c r="AK544" i="9"/>
  <c r="AK545" i="9"/>
  <c r="AK546" i="9"/>
  <c r="AK547" i="9"/>
  <c r="AK548" i="9"/>
  <c r="AK549" i="9"/>
  <c r="AK550" i="9"/>
  <c r="AK551" i="9"/>
  <c r="AK552" i="9"/>
  <c r="AK553" i="9"/>
  <c r="AK554" i="9"/>
  <c r="AK555" i="9"/>
  <c r="AK556" i="9"/>
  <c r="AK557" i="9"/>
  <c r="AK558" i="9"/>
  <c r="AK559" i="9"/>
  <c r="AK560" i="9"/>
  <c r="AK561" i="9"/>
  <c r="AK562" i="9"/>
  <c r="AK563" i="9"/>
  <c r="AK564" i="9"/>
  <c r="AK565" i="9"/>
  <c r="AK566" i="9"/>
  <c r="AK567" i="9"/>
  <c r="AK568" i="9"/>
  <c r="AK569" i="9"/>
  <c r="AK570" i="9"/>
  <c r="AK571" i="9"/>
  <c r="AK572" i="9"/>
  <c r="AK573" i="9"/>
  <c r="AK574" i="9"/>
  <c r="AK575" i="9"/>
  <c r="AK576" i="9"/>
  <c r="AK577" i="9"/>
  <c r="AK578" i="9"/>
  <c r="AK579" i="9"/>
  <c r="AK580" i="9"/>
  <c r="AK581" i="9"/>
  <c r="AK582" i="9"/>
  <c r="AK583" i="9"/>
  <c r="AK584" i="9"/>
  <c r="AK585" i="9"/>
  <c r="AK586" i="9"/>
  <c r="AK587" i="9"/>
  <c r="AK588" i="9"/>
  <c r="AK589" i="9"/>
  <c r="AK590" i="9"/>
  <c r="AK591" i="9"/>
  <c r="AK592" i="9"/>
  <c r="AK593" i="9"/>
  <c r="AK594" i="9"/>
  <c r="AK595" i="9"/>
  <c r="AK596" i="9"/>
  <c r="AK597" i="9"/>
  <c r="AK598" i="9"/>
  <c r="AK599" i="9"/>
  <c r="AK600" i="9"/>
  <c r="AK601" i="9"/>
  <c r="AK602" i="9"/>
  <c r="AK603" i="9"/>
  <c r="AK604" i="9"/>
  <c r="AK605" i="9"/>
  <c r="AK606" i="9"/>
  <c r="AK607" i="9"/>
  <c r="AK608" i="9"/>
  <c r="AK609" i="9"/>
  <c r="AK610" i="9"/>
  <c r="AK611" i="9"/>
  <c r="AK612" i="9"/>
  <c r="AK613" i="9"/>
  <c r="AK614" i="9"/>
  <c r="AK615" i="9"/>
  <c r="AK616" i="9"/>
  <c r="AK617" i="9"/>
  <c r="AK618" i="9"/>
  <c r="AK619" i="9"/>
  <c r="AK620" i="9"/>
  <c r="AK621" i="9"/>
  <c r="AK622" i="9"/>
  <c r="AK623" i="9"/>
  <c r="AK624" i="9"/>
  <c r="AK625" i="9"/>
  <c r="AK626" i="9"/>
  <c r="AK627" i="9"/>
  <c r="AK628" i="9"/>
  <c r="AK629" i="9"/>
  <c r="AK630" i="9"/>
  <c r="AK631" i="9"/>
  <c r="AK632" i="9"/>
  <c r="AK8" i="9"/>
  <c r="AK633" i="9"/>
  <c r="AK634" i="9"/>
  <c r="AK635" i="9"/>
  <c r="AK636" i="9"/>
  <c r="AK637" i="9"/>
  <c r="AK638" i="9"/>
  <c r="AK639" i="9"/>
  <c r="AK640" i="9"/>
  <c r="AK641" i="9"/>
  <c r="AK642" i="9"/>
  <c r="AK643" i="9"/>
  <c r="AK644" i="9"/>
  <c r="AK645" i="9"/>
  <c r="AK646" i="9"/>
  <c r="AK647" i="9"/>
  <c r="AK648" i="9"/>
  <c r="AK649" i="9"/>
  <c r="AK650" i="9"/>
  <c r="AK651" i="9"/>
  <c r="AK652" i="9"/>
  <c r="AK653" i="9"/>
  <c r="AK654" i="9"/>
  <c r="AK655" i="9"/>
  <c r="AK656" i="9"/>
  <c r="AK657" i="9"/>
  <c r="AK658" i="9"/>
  <c r="AK659" i="9"/>
  <c r="AK660" i="9"/>
  <c r="AK661" i="9"/>
  <c r="AK662" i="9"/>
  <c r="AK663" i="9"/>
  <c r="AK664" i="9"/>
  <c r="AK665" i="9"/>
  <c r="AK666" i="9"/>
  <c r="AK667" i="9"/>
  <c r="AK668" i="9"/>
  <c r="AK669" i="9"/>
  <c r="AK670" i="9"/>
  <c r="AK671" i="9"/>
  <c r="AK672" i="9"/>
  <c r="AK673" i="9"/>
  <c r="AK674" i="9"/>
  <c r="AK675" i="9"/>
  <c r="AK676" i="9"/>
  <c r="AK677" i="9"/>
  <c r="AK678" i="9"/>
  <c r="AK679" i="9"/>
  <c r="AK680" i="9"/>
  <c r="AK681" i="9"/>
  <c r="AK682" i="9"/>
  <c r="AK683" i="9"/>
  <c r="AK684" i="9"/>
  <c r="AK685" i="9"/>
  <c r="AK686" i="9"/>
  <c r="AK687" i="9"/>
  <c r="AK688" i="9"/>
  <c r="AK689" i="9"/>
  <c r="AK690" i="9"/>
  <c r="AK691" i="9"/>
  <c r="AK692" i="9"/>
  <c r="AK693" i="9"/>
  <c r="AK694" i="9"/>
  <c r="AK695" i="9"/>
  <c r="AK696" i="9"/>
  <c r="AK697" i="9"/>
  <c r="AK698" i="9"/>
  <c r="AK699" i="9"/>
  <c r="AK700" i="9"/>
  <c r="AK701" i="9"/>
  <c r="AK702" i="9"/>
  <c r="AK703" i="9"/>
  <c r="AK704" i="9"/>
  <c r="AK705" i="9"/>
  <c r="AK706" i="9"/>
  <c r="AK707" i="9"/>
  <c r="AK708" i="9"/>
  <c r="AK709" i="9"/>
  <c r="AK710" i="9"/>
  <c r="AK711" i="9"/>
  <c r="AK712" i="9"/>
  <c r="AK713" i="9"/>
  <c r="AK714" i="9"/>
  <c r="AK715" i="9"/>
  <c r="AK716" i="9"/>
  <c r="AK717" i="9"/>
  <c r="AK718" i="9"/>
  <c r="AK719" i="9"/>
  <c r="AK720" i="9"/>
  <c r="AK721" i="9"/>
  <c r="AK722" i="9"/>
  <c r="AK723" i="9"/>
  <c r="AK724" i="9"/>
  <c r="AK725" i="9"/>
  <c r="AK726" i="9"/>
  <c r="AK727" i="9"/>
  <c r="AK728" i="9"/>
  <c r="AK729" i="9"/>
  <c r="AK730" i="9"/>
  <c r="AK731" i="9"/>
  <c r="AK732" i="9"/>
  <c r="AK733" i="9"/>
  <c r="AK734" i="9"/>
  <c r="AK735" i="9"/>
  <c r="AK736" i="9"/>
  <c r="AK737" i="9"/>
  <c r="AK738" i="9"/>
  <c r="AK739" i="9"/>
  <c r="AK740" i="9"/>
  <c r="AK741" i="9"/>
  <c r="AK742" i="9"/>
  <c r="AK743" i="9"/>
  <c r="AK744" i="9"/>
  <c r="AK745" i="9"/>
  <c r="AK746" i="9"/>
  <c r="AK747" i="9"/>
  <c r="AK748" i="9"/>
  <c r="AK749" i="9"/>
  <c r="AK750" i="9"/>
  <c r="AK751" i="9"/>
  <c r="AK752" i="9"/>
  <c r="AK753" i="9"/>
  <c r="AK754" i="9"/>
  <c r="AK755" i="9"/>
  <c r="AK756" i="9"/>
  <c r="AK757" i="9"/>
  <c r="AK758" i="9"/>
  <c r="AK759" i="9"/>
  <c r="AK760" i="9"/>
  <c r="AK761" i="9"/>
  <c r="AK762" i="9"/>
  <c r="AK763" i="9"/>
  <c r="AK764" i="9"/>
  <c r="AK765" i="9"/>
  <c r="AK766" i="9"/>
  <c r="AK767" i="9"/>
  <c r="AK768" i="9"/>
  <c r="AK769" i="9"/>
  <c r="AK770" i="9"/>
  <c r="AK771" i="9"/>
  <c r="AK772" i="9"/>
  <c r="AK773" i="9"/>
  <c r="AK774" i="9"/>
  <c r="AK775" i="9"/>
  <c r="AK776" i="9"/>
  <c r="AK777" i="9"/>
  <c r="AK778" i="9"/>
  <c r="AK779" i="9"/>
  <c r="AK780" i="9"/>
  <c r="AK781" i="9"/>
  <c r="AK782" i="9"/>
  <c r="AK783" i="9"/>
  <c r="AK784" i="9"/>
  <c r="AK785" i="9"/>
  <c r="AK786" i="9"/>
  <c r="AK787" i="9"/>
  <c r="AK788" i="9"/>
  <c r="AK789" i="9"/>
  <c r="AK790" i="9"/>
  <c r="AK791" i="9"/>
  <c r="AK792" i="9"/>
  <c r="AK793" i="9"/>
  <c r="AK794" i="9"/>
  <c r="AK795" i="9"/>
  <c r="AK796" i="9"/>
  <c r="AK797" i="9"/>
  <c r="AK798" i="9"/>
  <c r="AK799" i="9"/>
  <c r="AK800" i="9"/>
  <c r="AK801" i="9"/>
  <c r="AK802" i="9"/>
  <c r="AK803" i="9"/>
  <c r="AK804" i="9"/>
  <c r="AK805" i="9"/>
  <c r="AK806" i="9"/>
  <c r="AK807" i="9"/>
  <c r="AK808" i="9"/>
  <c r="AK809" i="9"/>
  <c r="AK810" i="9"/>
  <c r="AK811" i="9"/>
  <c r="AK812" i="9"/>
  <c r="AK813" i="9"/>
  <c r="AK814" i="9"/>
  <c r="AK815" i="9"/>
  <c r="AK816" i="9"/>
  <c r="AK817" i="9"/>
  <c r="AK818" i="9"/>
  <c r="AK819" i="9"/>
  <c r="AK820" i="9"/>
  <c r="AK821" i="9"/>
  <c r="AK822" i="9"/>
  <c r="AK823" i="9"/>
  <c r="AK824" i="9"/>
  <c r="AK825" i="9"/>
  <c r="AK826" i="9"/>
  <c r="AK827" i="9"/>
  <c r="AK828" i="9"/>
  <c r="AK829" i="9"/>
  <c r="AK830" i="9"/>
  <c r="AK831" i="9"/>
  <c r="AK832" i="9"/>
  <c r="AK833" i="9"/>
  <c r="AK834" i="9"/>
  <c r="AK835" i="9"/>
  <c r="AK836" i="9"/>
  <c r="AK837" i="9"/>
  <c r="AK838" i="9"/>
  <c r="AK839" i="9"/>
  <c r="AK840" i="9"/>
  <c r="AK841" i="9"/>
  <c r="AK842" i="9"/>
  <c r="AK843" i="9"/>
  <c r="AK844" i="9"/>
  <c r="AK845" i="9"/>
  <c r="AK846" i="9"/>
  <c r="AK847" i="9"/>
  <c r="AK848" i="9"/>
  <c r="AK849" i="9"/>
  <c r="AK850" i="9"/>
  <c r="AK851" i="9"/>
  <c r="AK852" i="9"/>
  <c r="AK853" i="9"/>
  <c r="AK854" i="9"/>
  <c r="AK855" i="9"/>
  <c r="AK856" i="9"/>
  <c r="AK857" i="9"/>
  <c r="AK858" i="9"/>
  <c r="AK859" i="9"/>
  <c r="AK860" i="9"/>
  <c r="AK861" i="9"/>
  <c r="AK862" i="9"/>
  <c r="AK863" i="9"/>
  <c r="AK864" i="9"/>
  <c r="AK865" i="9"/>
  <c r="AK866" i="9"/>
  <c r="AK867" i="9"/>
  <c r="AK868" i="9"/>
  <c r="AK869" i="9"/>
  <c r="AK870" i="9"/>
  <c r="AK871" i="9"/>
  <c r="AK872" i="9"/>
  <c r="AK873" i="9"/>
  <c r="AK874" i="9"/>
  <c r="AK875" i="9"/>
  <c r="AK876" i="9"/>
  <c r="AK877" i="9"/>
  <c r="AK878" i="9"/>
  <c r="AK879" i="9"/>
  <c r="AK880" i="9"/>
  <c r="AK881" i="9"/>
  <c r="AK882" i="9"/>
  <c r="AK883" i="9"/>
  <c r="AK884" i="9"/>
  <c r="AK885" i="9"/>
  <c r="AK886" i="9"/>
  <c r="AK887" i="9"/>
  <c r="AK888" i="9"/>
  <c r="AK889" i="9"/>
  <c r="AK890" i="9"/>
  <c r="AK891" i="9"/>
  <c r="AK892" i="9"/>
  <c r="AK893" i="9"/>
  <c r="AK894" i="9"/>
  <c r="AK895" i="9"/>
  <c r="AK896" i="9"/>
  <c r="AK897" i="9"/>
  <c r="AK898" i="9"/>
  <c r="AK899" i="9"/>
  <c r="AK900" i="9"/>
  <c r="AK901" i="9"/>
  <c r="AK902" i="9"/>
  <c r="AK903" i="9"/>
  <c r="AK904" i="9"/>
  <c r="AK905" i="9"/>
  <c r="AK906" i="9"/>
  <c r="AK907" i="9"/>
  <c r="AK908" i="9"/>
  <c r="AK909" i="9"/>
  <c r="AK910" i="9"/>
  <c r="AK911" i="9"/>
  <c r="AK912" i="9"/>
  <c r="AK913" i="9"/>
  <c r="AK914" i="9"/>
  <c r="AK915" i="9"/>
  <c r="AK916" i="9"/>
  <c r="AK917" i="9"/>
  <c r="AK32" i="9"/>
  <c r="AK918" i="9"/>
  <c r="AK33" i="9"/>
  <c r="AK919" i="9"/>
  <c r="AK920" i="9"/>
  <c r="AK921" i="9"/>
  <c r="AK922" i="9"/>
  <c r="AK923" i="9"/>
  <c r="AK924" i="9"/>
  <c r="AK925" i="9"/>
  <c r="AK926" i="9"/>
  <c r="AK927" i="9"/>
  <c r="AK928" i="9"/>
  <c r="AK929" i="9"/>
  <c r="AK930" i="9"/>
  <c r="AK931" i="9"/>
  <c r="AK932" i="9"/>
  <c r="AK933" i="9"/>
  <c r="AK934" i="9"/>
  <c r="AK935" i="9"/>
  <c r="AK936" i="9"/>
  <c r="AK937" i="9"/>
  <c r="AK938" i="9"/>
  <c r="AK939" i="9"/>
  <c r="AK940" i="9"/>
  <c r="AK941" i="9"/>
  <c r="AK942" i="9"/>
  <c r="AK943" i="9"/>
  <c r="AK944" i="9"/>
  <c r="AK945" i="9"/>
  <c r="AK946" i="9"/>
  <c r="AK947" i="9"/>
  <c r="AK948" i="9"/>
  <c r="AK949" i="9"/>
  <c r="AK34" i="9"/>
  <c r="AK950" i="9"/>
  <c r="AK951" i="9"/>
  <c r="AK952" i="9"/>
  <c r="AK953" i="9"/>
  <c r="AK954" i="9"/>
  <c r="AK955" i="9"/>
  <c r="AK956" i="9"/>
  <c r="AK957" i="9"/>
  <c r="AK958" i="9"/>
  <c r="AK959" i="9"/>
  <c r="AK960" i="9"/>
  <c r="AK961" i="9"/>
  <c r="AK962" i="9"/>
  <c r="AK963" i="9"/>
  <c r="AK964" i="9"/>
  <c r="AK965" i="9"/>
  <c r="AK966" i="9"/>
  <c r="AK967" i="9"/>
  <c r="AK968" i="9"/>
  <c r="AK969" i="9"/>
  <c r="AK970" i="9"/>
  <c r="AK971" i="9"/>
  <c r="AK972" i="9"/>
  <c r="AK973" i="9"/>
  <c r="AK974" i="9"/>
  <c r="AK975" i="9"/>
  <c r="AK976" i="9"/>
  <c r="AK977" i="9"/>
  <c r="AK978" i="9"/>
  <c r="AK979" i="9"/>
  <c r="AK980" i="9"/>
  <c r="AK981" i="9"/>
  <c r="AK982" i="9"/>
  <c r="AK983" i="9"/>
  <c r="AK984" i="9"/>
  <c r="AK985" i="9"/>
  <c r="AK986" i="9"/>
  <c r="AK987" i="9"/>
  <c r="AK988" i="9"/>
  <c r="AK989" i="9"/>
  <c r="AK990" i="9"/>
  <c r="AK991" i="9"/>
  <c r="AK992" i="9"/>
  <c r="AK993" i="9"/>
  <c r="AK994" i="9"/>
  <c r="AK995" i="9"/>
  <c r="AK996" i="9"/>
  <c r="AK997" i="9"/>
  <c r="AK998" i="9"/>
  <c r="AK999" i="9"/>
  <c r="AK1000" i="9"/>
  <c r="AK1001" i="9"/>
  <c r="AK1002" i="9"/>
  <c r="AK1003" i="9"/>
  <c r="AK1004" i="9"/>
  <c r="AK1005" i="9"/>
  <c r="AK1006" i="9"/>
  <c r="AK1007" i="9"/>
  <c r="AK1008" i="9"/>
  <c r="AK1009" i="9"/>
  <c r="AK1010" i="9"/>
  <c r="AK1011" i="9"/>
  <c r="AK1012" i="9"/>
  <c r="AK1013" i="9"/>
  <c r="AK1014" i="9"/>
  <c r="AK1015" i="9"/>
  <c r="AK1016" i="9"/>
  <c r="AK1017" i="9"/>
  <c r="AK1018" i="9"/>
  <c r="AK1019" i="9"/>
  <c r="AK1020" i="9"/>
  <c r="AK1021" i="9"/>
  <c r="AK1022" i="9"/>
  <c r="AK1023" i="9"/>
  <c r="AK1024" i="9"/>
  <c r="AK1025" i="9"/>
  <c r="AK1026" i="9"/>
  <c r="AK1027" i="9"/>
  <c r="AK1028" i="9"/>
  <c r="AK1029" i="9"/>
  <c r="AK1030" i="9"/>
  <c r="AK1031" i="9"/>
  <c r="AK1032" i="9"/>
  <c r="AK1033" i="9"/>
  <c r="AK1034" i="9"/>
  <c r="AK1035" i="9"/>
  <c r="AK1036" i="9"/>
  <c r="AK1037" i="9"/>
  <c r="AK1038" i="9"/>
  <c r="AK1039" i="9"/>
  <c r="AK1040" i="9"/>
  <c r="AK1041" i="9"/>
  <c r="AK1042" i="9"/>
  <c r="AK1043" i="9"/>
  <c r="AK1044" i="9"/>
  <c r="AK1045" i="9"/>
  <c r="AK1046" i="9"/>
  <c r="AK1047" i="9"/>
  <c r="AK1048" i="9"/>
  <c r="AK1049" i="9"/>
  <c r="AK1050" i="9"/>
  <c r="AK1051" i="9"/>
  <c r="AK1052" i="9"/>
  <c r="AK1053" i="9"/>
  <c r="AK1054" i="9"/>
  <c r="AK1055" i="9"/>
  <c r="AK1056" i="9"/>
  <c r="AK1057" i="9"/>
  <c r="AK1058" i="9"/>
  <c r="AK1059" i="9"/>
  <c r="AK1060" i="9"/>
  <c r="AK1061" i="9"/>
  <c r="AK1062" i="9"/>
  <c r="AK1063" i="9"/>
  <c r="AK1064" i="9"/>
  <c r="AK1065" i="9"/>
  <c r="AK1066" i="9"/>
  <c r="AK1067" i="9"/>
  <c r="AK1068" i="9"/>
  <c r="AK1069" i="9"/>
  <c r="AK1070" i="9"/>
  <c r="AK1071" i="9"/>
  <c r="AK1072" i="9"/>
  <c r="AK1073" i="9"/>
  <c r="AK1074" i="9"/>
  <c r="AK1075" i="9"/>
  <c r="AK1076" i="9"/>
  <c r="AK36" i="9"/>
  <c r="AK1077" i="9"/>
  <c r="AK1078" i="9"/>
  <c r="AK1079" i="9"/>
  <c r="AK1080" i="9"/>
  <c r="AK1081" i="9"/>
  <c r="AK1082" i="9"/>
  <c r="AK1083" i="9"/>
  <c r="AK1084" i="9"/>
  <c r="AK37" i="9"/>
  <c r="AK1085" i="9"/>
  <c r="AK1086" i="9"/>
  <c r="AK1087" i="9"/>
  <c r="AK1088" i="9"/>
  <c r="AK1089" i="9"/>
  <c r="AK1090" i="9"/>
  <c r="AK1091" i="9"/>
  <c r="AK1092" i="9"/>
  <c r="AK1093" i="9"/>
  <c r="AK38" i="9"/>
  <c r="AK1094" i="9"/>
  <c r="AK1095" i="9"/>
  <c r="AK1096" i="9"/>
  <c r="AK1097" i="9"/>
  <c r="AK1098" i="9"/>
  <c r="AK1099" i="9"/>
  <c r="AK1100" i="9"/>
  <c r="AK1101" i="9"/>
  <c r="AK1102" i="9"/>
  <c r="AK1103" i="9"/>
  <c r="AK1104" i="9"/>
  <c r="AK1105" i="9"/>
  <c r="AK1106" i="9"/>
  <c r="AK1107" i="9"/>
  <c r="AK1108" i="9"/>
  <c r="AK35" i="9"/>
  <c r="AK1109" i="9"/>
  <c r="AK1110" i="9"/>
  <c r="AK1111" i="9"/>
  <c r="AK1112" i="9"/>
  <c r="AK1113" i="9"/>
  <c r="AK1114" i="9"/>
  <c r="AK1115" i="9"/>
  <c r="AK1116" i="9"/>
  <c r="AK1117" i="9"/>
  <c r="AK1118" i="9"/>
  <c r="AK1119" i="9"/>
  <c r="AK1120" i="9"/>
  <c r="AK1121" i="9"/>
  <c r="AK1122" i="9"/>
  <c r="AK1123" i="9"/>
  <c r="AK1124" i="9"/>
  <c r="AK1125" i="9"/>
  <c r="AK1126" i="9"/>
  <c r="AK1127" i="9"/>
  <c r="AK1128" i="9"/>
  <c r="AK1129" i="9"/>
  <c r="AK1130" i="9"/>
  <c r="AK1131" i="9"/>
  <c r="AK1132" i="9"/>
  <c r="AK1133" i="9"/>
  <c r="AK1134" i="9"/>
  <c r="AK1135" i="9"/>
  <c r="AK1136" i="9"/>
  <c r="AK1137" i="9"/>
  <c r="AK1138" i="9"/>
  <c r="AK1139" i="9"/>
  <c r="AK1140" i="9"/>
  <c r="AK1141" i="9"/>
  <c r="AK1142" i="9"/>
  <c r="AK1143" i="9"/>
  <c r="AK1144" i="9"/>
  <c r="AK1145" i="9"/>
  <c r="AK1146" i="9"/>
  <c r="AK1147" i="9"/>
  <c r="AK1148" i="9"/>
  <c r="AK1149" i="9"/>
  <c r="AK1150" i="9"/>
  <c r="AK1151" i="9"/>
  <c r="AK1152" i="9"/>
  <c r="AK1153" i="9"/>
  <c r="AK1154" i="9"/>
  <c r="AK1155" i="9"/>
  <c r="AK1156" i="9"/>
  <c r="AK1157" i="9"/>
  <c r="AK1158" i="9"/>
  <c r="AK1159" i="9"/>
  <c r="AK1160" i="9"/>
  <c r="AK1161" i="9"/>
  <c r="AK1162" i="9"/>
  <c r="AK1163" i="9"/>
  <c r="AK1164" i="9"/>
  <c r="AK1165" i="9"/>
  <c r="AK1166" i="9"/>
  <c r="AK1167" i="9"/>
  <c r="AK1168" i="9"/>
  <c r="AK1169" i="9"/>
  <c r="AK1170" i="9"/>
  <c r="AK1171" i="9"/>
  <c r="AK1172" i="9"/>
  <c r="AK1173" i="9"/>
  <c r="AK1174" i="9"/>
  <c r="AK1175" i="9"/>
  <c r="AK1176" i="9"/>
  <c r="AK1177" i="9"/>
  <c r="AK1178" i="9"/>
  <c r="AK1179" i="9"/>
  <c r="AK1180" i="9"/>
  <c r="AK1181" i="9"/>
  <c r="AK1182" i="9"/>
  <c r="AK1183" i="9"/>
  <c r="AK1184" i="9"/>
  <c r="AK1185" i="9"/>
  <c r="AK1186" i="9"/>
  <c r="AK1187" i="9"/>
  <c r="AK1188" i="9"/>
  <c r="AK1189" i="9"/>
  <c r="AK1190" i="9"/>
  <c r="AK1191" i="9"/>
  <c r="AK1192" i="9"/>
  <c r="AK1193" i="9"/>
  <c r="AK1194" i="9"/>
  <c r="AK1195" i="9"/>
  <c r="AK1196" i="9"/>
  <c r="AK1197" i="9"/>
  <c r="AK1198" i="9"/>
  <c r="AK1199" i="9"/>
  <c r="AK1200" i="9"/>
  <c r="AK1201" i="9"/>
  <c r="AK1202" i="9"/>
  <c r="AK1203" i="9"/>
  <c r="AK1204" i="9"/>
  <c r="AK1205" i="9"/>
  <c r="AK1206" i="9"/>
  <c r="AK1207" i="9"/>
  <c r="AK1208" i="9"/>
  <c r="AK1209" i="9"/>
  <c r="AK1210" i="9"/>
  <c r="AK1211" i="9"/>
  <c r="AK1212" i="9"/>
  <c r="AK1213" i="9"/>
  <c r="AK1214" i="9"/>
  <c r="AK1215" i="9"/>
  <c r="AK1216" i="9"/>
  <c r="AK1217" i="9"/>
  <c r="AK1218" i="9"/>
  <c r="AK1219" i="9"/>
  <c r="AK1220" i="9"/>
  <c r="AK1221" i="9"/>
  <c r="AK1222" i="9"/>
  <c r="AK1223" i="9"/>
  <c r="AK1224" i="9"/>
  <c r="AK1225" i="9"/>
  <c r="AK1226" i="9"/>
  <c r="AK1227" i="9"/>
  <c r="AK1228" i="9"/>
  <c r="AK1229" i="9"/>
  <c r="AK1230" i="9"/>
  <c r="AK1231" i="9"/>
  <c r="AK1232" i="9"/>
  <c r="AK1233" i="9"/>
  <c r="AK1234" i="9"/>
  <c r="AK1235" i="9"/>
  <c r="AK1236" i="9"/>
  <c r="AK1237" i="9"/>
  <c r="AK5" i="9"/>
  <c r="AK1238" i="9"/>
  <c r="AK1239" i="9"/>
  <c r="AK1240" i="9"/>
  <c r="AK1241" i="9"/>
  <c r="AK1242" i="9"/>
  <c r="AK1243" i="9"/>
  <c r="AK1244" i="9"/>
  <c r="AK1245" i="9"/>
  <c r="AK1246" i="9"/>
  <c r="AK1247" i="9"/>
  <c r="AK1248" i="9"/>
  <c r="AK1249" i="9"/>
  <c r="AK1250" i="9"/>
  <c r="AK1251" i="9"/>
  <c r="AK1252" i="9"/>
  <c r="AK1253" i="9"/>
  <c r="AK1254" i="9"/>
  <c r="AK1255" i="9"/>
  <c r="AK1256" i="9"/>
  <c r="AK1257" i="9"/>
  <c r="AK1258" i="9"/>
  <c r="AK1259" i="9"/>
  <c r="AK1260" i="9"/>
  <c r="AK1261" i="9"/>
  <c r="AK1262" i="9"/>
  <c r="AK1263" i="9"/>
  <c r="AK1264" i="9"/>
  <c r="AK1265" i="9"/>
  <c r="AK1266" i="9"/>
  <c r="AK1267" i="9"/>
  <c r="AK1268" i="9"/>
  <c r="AK1269" i="9"/>
  <c r="AK1270" i="9"/>
  <c r="AK1271" i="9"/>
  <c r="AK1272" i="9"/>
  <c r="AK1273" i="9"/>
  <c r="AK1274" i="9"/>
  <c r="AK1275" i="9"/>
  <c r="AK1276" i="9"/>
  <c r="AK1277" i="9"/>
  <c r="AK1278" i="9"/>
  <c r="AK1279" i="9"/>
  <c r="AK1280" i="9"/>
  <c r="AK1281" i="9"/>
  <c r="AK1282" i="9"/>
  <c r="AK1283" i="9"/>
  <c r="AK1284" i="9"/>
  <c r="AK1285" i="9"/>
  <c r="AK1286" i="9"/>
  <c r="AK1287" i="9"/>
  <c r="AK1288" i="9"/>
  <c r="AK1289" i="9"/>
  <c r="AK1290" i="9"/>
  <c r="AK1291" i="9"/>
  <c r="AK1292" i="9"/>
  <c r="AK1293" i="9"/>
  <c r="AK1294" i="9"/>
  <c r="AK1295" i="9"/>
  <c r="AK1296" i="9"/>
  <c r="AK1297" i="9"/>
  <c r="AK1298" i="9"/>
  <c r="AK1299" i="9"/>
  <c r="AK1300" i="9"/>
  <c r="AK1301" i="9"/>
  <c r="AK1302" i="9"/>
  <c r="AK1303" i="9"/>
  <c r="AK1304" i="9"/>
  <c r="AK1305" i="9"/>
  <c r="AK1306" i="9"/>
  <c r="AK1307" i="9"/>
  <c r="AK1308" i="9"/>
  <c r="AK1309" i="9"/>
  <c r="AK1310" i="9"/>
  <c r="AK1311" i="9"/>
  <c r="AK1312" i="9"/>
  <c r="AK1313" i="9"/>
  <c r="AK1314" i="9"/>
  <c r="AK1315" i="9"/>
  <c r="AK1316" i="9"/>
  <c r="AK1317" i="9"/>
  <c r="AK1318" i="9"/>
  <c r="AK1319" i="9"/>
  <c r="AK1320" i="9"/>
  <c r="AK1321" i="9"/>
  <c r="AK1322" i="9"/>
  <c r="AK1323" i="9"/>
  <c r="AK1324" i="9"/>
  <c r="AK1325" i="9"/>
  <c r="AK1326" i="9"/>
  <c r="AK1327" i="9"/>
  <c r="AK1328" i="9"/>
  <c r="AK1329" i="9"/>
  <c r="AK1330" i="9"/>
  <c r="AK1331" i="9"/>
  <c r="AK1332" i="9"/>
  <c r="AK1333" i="9"/>
  <c r="AK1334" i="9"/>
  <c r="AK1335" i="9"/>
  <c r="AK1336" i="9"/>
  <c r="AK1337" i="9"/>
  <c r="AK1338" i="9"/>
  <c r="AK1339" i="9"/>
  <c r="AK1340" i="9"/>
  <c r="AK1341" i="9"/>
  <c r="AK1342" i="9"/>
  <c r="AK1343" i="9"/>
  <c r="AK1344" i="9"/>
  <c r="AK1345" i="9"/>
  <c r="AK1346" i="9"/>
  <c r="AK1347" i="9"/>
  <c r="AK1348" i="9"/>
  <c r="AK1349" i="9"/>
  <c r="AK1350" i="9"/>
  <c r="AK1351" i="9"/>
  <c r="AK1352" i="9"/>
  <c r="AK1353" i="9"/>
  <c r="AK1354" i="9"/>
  <c r="AK1355" i="9"/>
  <c r="AK1356" i="9"/>
  <c r="AK1357" i="9"/>
  <c r="AK1358" i="9"/>
  <c r="AK1359" i="9"/>
  <c r="AK1360" i="9"/>
  <c r="AK1361" i="9"/>
  <c r="AK1362" i="9"/>
  <c r="AK1363" i="9"/>
  <c r="AK1364" i="9"/>
  <c r="AK1365" i="9"/>
  <c r="AK1366" i="9"/>
  <c r="AK1367" i="9"/>
  <c r="AK1368" i="9"/>
  <c r="AK1369" i="9"/>
  <c r="AK1370" i="9"/>
  <c r="AK1371" i="9"/>
  <c r="AK1372" i="9"/>
  <c r="AK1373" i="9"/>
  <c r="AK1374" i="9"/>
  <c r="AK1375" i="9"/>
  <c r="AK1376" i="9"/>
  <c r="AK1377" i="9"/>
  <c r="AK1378" i="9"/>
  <c r="AK1379" i="9"/>
  <c r="AK1380" i="9"/>
  <c r="AK1381" i="9"/>
  <c r="AK1382" i="9"/>
  <c r="AK1383" i="9"/>
  <c r="AK1384" i="9"/>
  <c r="AK1385" i="9"/>
  <c r="AK1386" i="9"/>
  <c r="AK1387" i="9"/>
  <c r="AK1388" i="9"/>
  <c r="AK1389" i="9"/>
  <c r="AK1390" i="9"/>
  <c r="AK1391" i="9"/>
  <c r="AK1392" i="9"/>
  <c r="AK1393" i="9"/>
  <c r="AK1394" i="9"/>
  <c r="AK1395" i="9"/>
  <c r="AK1396" i="9"/>
  <c r="AK1397" i="9"/>
  <c r="AK1398" i="9"/>
  <c r="AK1399" i="9"/>
  <c r="AK1400" i="9"/>
  <c r="AK1401" i="9"/>
  <c r="AK1402" i="9"/>
  <c r="AK1403" i="9"/>
  <c r="AK1404" i="9"/>
  <c r="AK1405" i="9"/>
  <c r="AK1406" i="9"/>
  <c r="AK1407" i="9"/>
  <c r="AK1408" i="9"/>
  <c r="AK1409" i="9"/>
  <c r="AK1410" i="9"/>
  <c r="AK1411" i="9"/>
  <c r="AK1412" i="9"/>
  <c r="AK1413" i="9"/>
  <c r="AK1414" i="9"/>
  <c r="AK1415" i="9"/>
  <c r="AK1416" i="9"/>
  <c r="AK1417" i="9"/>
  <c r="AK1418" i="9"/>
  <c r="AK1419" i="9"/>
  <c r="AK1420" i="9"/>
  <c r="AK1421" i="9"/>
  <c r="AK1422" i="9"/>
  <c r="AK1423" i="9"/>
  <c r="AK1424" i="9"/>
  <c r="AK1425" i="9"/>
  <c r="AK1426" i="9"/>
  <c r="AK1427" i="9"/>
  <c r="AK1428" i="9"/>
  <c r="AK1429" i="9"/>
  <c r="AK1430" i="9"/>
  <c r="AK1431" i="9"/>
  <c r="AK1432" i="9"/>
  <c r="AK1433" i="9"/>
  <c r="AK1434" i="9"/>
  <c r="AK1435" i="9"/>
  <c r="AK1436" i="9"/>
  <c r="AK1437" i="9"/>
  <c r="AK1438" i="9"/>
  <c r="AK1439" i="9"/>
  <c r="AK1440" i="9"/>
  <c r="AL39" i="9"/>
  <c r="AL40" i="9"/>
  <c r="AL41" i="9"/>
  <c r="AL42" i="9"/>
  <c r="AL43" i="9"/>
  <c r="AL2" i="9"/>
  <c r="AL44" i="9"/>
  <c r="AL45" i="9"/>
  <c r="AL46" i="9"/>
  <c r="AL47" i="9"/>
  <c r="AL3" i="9"/>
  <c r="AL48" i="9"/>
  <c r="AL49" i="9"/>
  <c r="AL50" i="9"/>
  <c r="AL4" i="9"/>
  <c r="AL51" i="9"/>
  <c r="AL52" i="9"/>
  <c r="AL53" i="9"/>
  <c r="AL54" i="9"/>
  <c r="AL55" i="9"/>
  <c r="AL56" i="9"/>
  <c r="AL57" i="9"/>
  <c r="AL58" i="9"/>
  <c r="AL6" i="9"/>
  <c r="AL59" i="9"/>
  <c r="AL60" i="9"/>
  <c r="AL61" i="9"/>
  <c r="AL62" i="9"/>
  <c r="AL63" i="9"/>
  <c r="AL64" i="9"/>
  <c r="AL65" i="9"/>
  <c r="AL7" i="9"/>
  <c r="AL66" i="9"/>
  <c r="AL67" i="9"/>
  <c r="AL68" i="9"/>
  <c r="AL69" i="9"/>
  <c r="AL70" i="9"/>
  <c r="AL71" i="9"/>
  <c r="AL72" i="9"/>
  <c r="AL73" i="9"/>
  <c r="AL74" i="9"/>
  <c r="AL9" i="9"/>
  <c r="AL75" i="9"/>
  <c r="AL76" i="9"/>
  <c r="AL77" i="9"/>
  <c r="AL78" i="9"/>
  <c r="AL79" i="9"/>
  <c r="AL10" i="9"/>
  <c r="AL80" i="9"/>
  <c r="AL81" i="9"/>
  <c r="AL82" i="9"/>
  <c r="AL83" i="9"/>
  <c r="AL84" i="9"/>
  <c r="AL85" i="9"/>
  <c r="AL86" i="9"/>
  <c r="AL87" i="9"/>
  <c r="AL88" i="9"/>
  <c r="AL89" i="9"/>
  <c r="AL90" i="9"/>
  <c r="AL91" i="9"/>
  <c r="AL92" i="9"/>
  <c r="AL93" i="9"/>
  <c r="AL94" i="9"/>
  <c r="AL95" i="9"/>
  <c r="AL96" i="9"/>
  <c r="AL97" i="9"/>
  <c r="AL98" i="9"/>
  <c r="AL99" i="9"/>
  <c r="AL100" i="9"/>
  <c r="AL101" i="9"/>
  <c r="AL102" i="9"/>
  <c r="AL103" i="9"/>
  <c r="AL104" i="9"/>
  <c r="AL105" i="9"/>
  <c r="AL106" i="9"/>
  <c r="AL107" i="9"/>
  <c r="AL108" i="9"/>
  <c r="AL109" i="9"/>
  <c r="AL110" i="9"/>
  <c r="AL111" i="9"/>
  <c r="AL112" i="9"/>
  <c r="AL113" i="9"/>
  <c r="AL114" i="9"/>
  <c r="AL115" i="9"/>
  <c r="AL116" i="9"/>
  <c r="AL117" i="9"/>
  <c r="AL118" i="9"/>
  <c r="AL119" i="9"/>
  <c r="AL120" i="9"/>
  <c r="AL121" i="9"/>
  <c r="AL122" i="9"/>
  <c r="AL123" i="9"/>
  <c r="AL124" i="9"/>
  <c r="AL125" i="9"/>
  <c r="AL126" i="9"/>
  <c r="AL127" i="9"/>
  <c r="AL128" i="9"/>
  <c r="AL129" i="9"/>
  <c r="AL130" i="9"/>
  <c r="AL131" i="9"/>
  <c r="AL132" i="9"/>
  <c r="AL133" i="9"/>
  <c r="AL134" i="9"/>
  <c r="AL135" i="9"/>
  <c r="AL136" i="9"/>
  <c r="AL137" i="9"/>
  <c r="AL138" i="9"/>
  <c r="AL139" i="9"/>
  <c r="AL140" i="9"/>
  <c r="AL141" i="9"/>
  <c r="AL142" i="9"/>
  <c r="AL143" i="9"/>
  <c r="AL144" i="9"/>
  <c r="AL145" i="9"/>
  <c r="AL146" i="9"/>
  <c r="AL147" i="9"/>
  <c r="AL148" i="9"/>
  <c r="AL149" i="9"/>
  <c r="AL150" i="9"/>
  <c r="AL151" i="9"/>
  <c r="AL152" i="9"/>
  <c r="AL153" i="9"/>
  <c r="AL154" i="9"/>
  <c r="AL155" i="9"/>
  <c r="AL156" i="9"/>
  <c r="AL157" i="9"/>
  <c r="AL158" i="9"/>
  <c r="AL159" i="9"/>
  <c r="AL160" i="9"/>
  <c r="AL161" i="9"/>
  <c r="AL162" i="9"/>
  <c r="AL163" i="9"/>
  <c r="AL164" i="9"/>
  <c r="AL165" i="9"/>
  <c r="AL166" i="9"/>
  <c r="AL167" i="9"/>
  <c r="AL168" i="9"/>
  <c r="AL169" i="9"/>
  <c r="AL170" i="9"/>
  <c r="AL171" i="9"/>
  <c r="AL172" i="9"/>
  <c r="AL173" i="9"/>
  <c r="AL174" i="9"/>
  <c r="AL175" i="9"/>
  <c r="AL176" i="9"/>
  <c r="AL177" i="9"/>
  <c r="AL178" i="9"/>
  <c r="AL179" i="9"/>
  <c r="AL180" i="9"/>
  <c r="AL181" i="9"/>
  <c r="AL182" i="9"/>
  <c r="AL183" i="9"/>
  <c r="AL184" i="9"/>
  <c r="AL185" i="9"/>
  <c r="AL186" i="9"/>
  <c r="AL187" i="9"/>
  <c r="AL188" i="9"/>
  <c r="AL189" i="9"/>
  <c r="AL190" i="9"/>
  <c r="AL191" i="9"/>
  <c r="AL192" i="9"/>
  <c r="AL193" i="9"/>
  <c r="AL194" i="9"/>
  <c r="AL195" i="9"/>
  <c r="AL196" i="9"/>
  <c r="AL197" i="9"/>
  <c r="AL198" i="9"/>
  <c r="AL199" i="9"/>
  <c r="AL200" i="9"/>
  <c r="AL201" i="9"/>
  <c r="AL202" i="9"/>
  <c r="AL17" i="9"/>
  <c r="AL203" i="9"/>
  <c r="AL204" i="9"/>
  <c r="AL11" i="9"/>
  <c r="AL205" i="9"/>
  <c r="AL206" i="9"/>
  <c r="AL207" i="9"/>
  <c r="AL12" i="9"/>
  <c r="AL208" i="9"/>
  <c r="AL209" i="9"/>
  <c r="AL13" i="9"/>
  <c r="AL210" i="9"/>
  <c r="AL211" i="9"/>
  <c r="AL212" i="9"/>
  <c r="AL213" i="9"/>
  <c r="AL214" i="9"/>
  <c r="AL215" i="9"/>
  <c r="AL216" i="9"/>
  <c r="AL217" i="9"/>
  <c r="AL218" i="9"/>
  <c r="AL219" i="9"/>
  <c r="AL220" i="9"/>
  <c r="AL221" i="9"/>
  <c r="AL222" i="9"/>
  <c r="AL223" i="9"/>
  <c r="AL224" i="9"/>
  <c r="AL225" i="9"/>
  <c r="AL226" i="9"/>
  <c r="AL227" i="9"/>
  <c r="AL228" i="9"/>
  <c r="AL229" i="9"/>
  <c r="AL230" i="9"/>
  <c r="AL231" i="9"/>
  <c r="AL232" i="9"/>
  <c r="AL233" i="9"/>
  <c r="AL234" i="9"/>
  <c r="AL14" i="9"/>
  <c r="AL15" i="9"/>
  <c r="AL235" i="9"/>
  <c r="AL236" i="9"/>
  <c r="AL237" i="9"/>
  <c r="AL238" i="9"/>
  <c r="AL239" i="9"/>
  <c r="AL240" i="9"/>
  <c r="AL241" i="9"/>
  <c r="AL242" i="9"/>
  <c r="AL243" i="9"/>
  <c r="AL244" i="9"/>
  <c r="AL245" i="9"/>
  <c r="AL246" i="9"/>
  <c r="AL16" i="9"/>
  <c r="AL247" i="9"/>
  <c r="AL248" i="9"/>
  <c r="AL18" i="9"/>
  <c r="AL249" i="9"/>
  <c r="AL250" i="9"/>
  <c r="AL251" i="9"/>
  <c r="AL252" i="9"/>
  <c r="AL253" i="9"/>
  <c r="AL254" i="9"/>
  <c r="AL255" i="9"/>
  <c r="AL256" i="9"/>
  <c r="AL257" i="9"/>
  <c r="AL19" i="9"/>
  <c r="AL258" i="9"/>
  <c r="AL259" i="9"/>
  <c r="AL260" i="9"/>
  <c r="AL261" i="9"/>
  <c r="AL262" i="9"/>
  <c r="AL263" i="9"/>
  <c r="AL264" i="9"/>
  <c r="AL265" i="9"/>
  <c r="AL266" i="9"/>
  <c r="AL267" i="9"/>
  <c r="AL268" i="9"/>
  <c r="AL269" i="9"/>
  <c r="AL270" i="9"/>
  <c r="AL271" i="9"/>
  <c r="AL272" i="9"/>
  <c r="AL273" i="9"/>
  <c r="AL274" i="9"/>
  <c r="AL275" i="9"/>
  <c r="AL276" i="9"/>
  <c r="AL277" i="9"/>
  <c r="AL278" i="9"/>
  <c r="AL279" i="9"/>
  <c r="AL280" i="9"/>
  <c r="AL20" i="9"/>
  <c r="AL281" i="9"/>
  <c r="AL282" i="9"/>
  <c r="AL283" i="9"/>
  <c r="AL284" i="9"/>
  <c r="AL285" i="9"/>
  <c r="AL21" i="9"/>
  <c r="AL286" i="9"/>
  <c r="AL287" i="9"/>
  <c r="AL288" i="9"/>
  <c r="AL289" i="9"/>
  <c r="AL290" i="9"/>
  <c r="AL291" i="9"/>
  <c r="AL292" i="9"/>
  <c r="AL293" i="9"/>
  <c r="AL294" i="9"/>
  <c r="AL295" i="9"/>
  <c r="AL296" i="9"/>
  <c r="AL297" i="9"/>
  <c r="AL22" i="9"/>
  <c r="AL298" i="9"/>
  <c r="AL299" i="9"/>
  <c r="AL300" i="9"/>
  <c r="AL301" i="9"/>
  <c r="AL302" i="9"/>
  <c r="AL303" i="9"/>
  <c r="AL304" i="9"/>
  <c r="AL305" i="9"/>
  <c r="AL306" i="9"/>
  <c r="AL307" i="9"/>
  <c r="AL23" i="9"/>
  <c r="AL308" i="9"/>
  <c r="AL309" i="9"/>
  <c r="AL310" i="9"/>
  <c r="AL311" i="9"/>
  <c r="AL312" i="9"/>
  <c r="AL24" i="9"/>
  <c r="AL313" i="9"/>
  <c r="AL314" i="9"/>
  <c r="AL315" i="9"/>
  <c r="AL316" i="9"/>
  <c r="AL317" i="9"/>
  <c r="AL318" i="9"/>
  <c r="AL25" i="9"/>
  <c r="AL319" i="9"/>
  <c r="AL320" i="9"/>
  <c r="AL321" i="9"/>
  <c r="AL322" i="9"/>
  <c r="AL323" i="9"/>
  <c r="AL324" i="9"/>
  <c r="AL325" i="9"/>
  <c r="AL326" i="9"/>
  <c r="AL327" i="9"/>
  <c r="AL328" i="9"/>
  <c r="AL329" i="9"/>
  <c r="AL330" i="9"/>
  <c r="AL331" i="9"/>
  <c r="AL332" i="9"/>
  <c r="AL333" i="9"/>
  <c r="AL334" i="9"/>
  <c r="AL335" i="9"/>
  <c r="AL336" i="9"/>
  <c r="AL337" i="9"/>
  <c r="AL338" i="9"/>
  <c r="AL339" i="9"/>
  <c r="AL340" i="9"/>
  <c r="AL341" i="9"/>
  <c r="AL342" i="9"/>
  <c r="AL343" i="9"/>
  <c r="AL344" i="9"/>
  <c r="AL345" i="9"/>
  <c r="AL346" i="9"/>
  <c r="AL347" i="9"/>
  <c r="AL26" i="9"/>
  <c r="AL348" i="9"/>
  <c r="AL349" i="9"/>
  <c r="AL350" i="9"/>
  <c r="AL351" i="9"/>
  <c r="AL352" i="9"/>
  <c r="AL353" i="9"/>
  <c r="AL354" i="9"/>
  <c r="AL27" i="9"/>
  <c r="AL355" i="9"/>
  <c r="AL356" i="9"/>
  <c r="AL357" i="9"/>
  <c r="AL358" i="9"/>
  <c r="AL359" i="9"/>
  <c r="AL360" i="9"/>
  <c r="AL361" i="9"/>
  <c r="AL362" i="9"/>
  <c r="AL363" i="9"/>
  <c r="AL364" i="9"/>
  <c r="AL365" i="9"/>
  <c r="AL366" i="9"/>
  <c r="AL367" i="9"/>
  <c r="AL368" i="9"/>
  <c r="AL369" i="9"/>
  <c r="AL370" i="9"/>
  <c r="AL371" i="9"/>
  <c r="AL372" i="9"/>
  <c r="AL373" i="9"/>
  <c r="AL28" i="9"/>
  <c r="AL374" i="9"/>
  <c r="AL375" i="9"/>
  <c r="AL29" i="9"/>
  <c r="AL376" i="9"/>
  <c r="AL377" i="9"/>
  <c r="AL378" i="9"/>
  <c r="AL379" i="9"/>
  <c r="AL380" i="9"/>
  <c r="AL381" i="9"/>
  <c r="AL382" i="9"/>
  <c r="AL383" i="9"/>
  <c r="AL384" i="9"/>
  <c r="AL385" i="9"/>
  <c r="AL386" i="9"/>
  <c r="AL387" i="9"/>
  <c r="AL388" i="9"/>
  <c r="AL389" i="9"/>
  <c r="AL390" i="9"/>
  <c r="AL391" i="9"/>
  <c r="AL392" i="9"/>
  <c r="AL393" i="9"/>
  <c r="AL394" i="9"/>
  <c r="AL395" i="9"/>
  <c r="AL30" i="9"/>
  <c r="AL396" i="9"/>
  <c r="AL397" i="9"/>
  <c r="AL398" i="9"/>
  <c r="AL399" i="9"/>
  <c r="AL400" i="9"/>
  <c r="AL31" i="9"/>
  <c r="AL401" i="9"/>
  <c r="AL402" i="9"/>
  <c r="AL403" i="9"/>
  <c r="AL404" i="9"/>
  <c r="AL405" i="9"/>
  <c r="AL406" i="9"/>
  <c r="AL407" i="9"/>
  <c r="AL408" i="9"/>
  <c r="AL409" i="9"/>
  <c r="AL410" i="9"/>
  <c r="AL411" i="9"/>
  <c r="AL412" i="9"/>
  <c r="AL413" i="9"/>
  <c r="AL414" i="9"/>
  <c r="AL415" i="9"/>
  <c r="AL416" i="9"/>
  <c r="AL417" i="9"/>
  <c r="AL418" i="9"/>
  <c r="AL419" i="9"/>
  <c r="AL420" i="9"/>
  <c r="AL421" i="9"/>
  <c r="AL422" i="9"/>
  <c r="AL423" i="9"/>
  <c r="AL424" i="9"/>
  <c r="AL425" i="9"/>
  <c r="AL426" i="9"/>
  <c r="AL427" i="9"/>
  <c r="AL428" i="9"/>
  <c r="AL429" i="9"/>
  <c r="AL430" i="9"/>
  <c r="AL431" i="9"/>
  <c r="AL432" i="9"/>
  <c r="AL433" i="9"/>
  <c r="AL434" i="9"/>
  <c r="AL435" i="9"/>
  <c r="AL436" i="9"/>
  <c r="AL437" i="9"/>
  <c r="AL438" i="9"/>
  <c r="AL439" i="9"/>
  <c r="AL440" i="9"/>
  <c r="AL441" i="9"/>
  <c r="AL442" i="9"/>
  <c r="AL443" i="9"/>
  <c r="AL444" i="9"/>
  <c r="AL445" i="9"/>
  <c r="AL446" i="9"/>
  <c r="AL447" i="9"/>
  <c r="AL448" i="9"/>
  <c r="AL449" i="9"/>
  <c r="AL450" i="9"/>
  <c r="AL451" i="9"/>
  <c r="AL452" i="9"/>
  <c r="AL453" i="9"/>
  <c r="AL454" i="9"/>
  <c r="AL455" i="9"/>
  <c r="AL456" i="9"/>
  <c r="AL457" i="9"/>
  <c r="AL458" i="9"/>
  <c r="AL459" i="9"/>
  <c r="AL460" i="9"/>
  <c r="AL461" i="9"/>
  <c r="AL462" i="9"/>
  <c r="AL463" i="9"/>
  <c r="AL464" i="9"/>
  <c r="AL465" i="9"/>
  <c r="AL466" i="9"/>
  <c r="AL467" i="9"/>
  <c r="AL468" i="9"/>
  <c r="AL469" i="9"/>
  <c r="AL470" i="9"/>
  <c r="AL471" i="9"/>
  <c r="AL472" i="9"/>
  <c r="AL473" i="9"/>
  <c r="AL474" i="9"/>
  <c r="AL475" i="9"/>
  <c r="AL476" i="9"/>
  <c r="AL477" i="9"/>
  <c r="AL478" i="9"/>
  <c r="AL479" i="9"/>
  <c r="AL480" i="9"/>
  <c r="AL481" i="9"/>
  <c r="AL482" i="9"/>
  <c r="AL483" i="9"/>
  <c r="AL484" i="9"/>
  <c r="AL485" i="9"/>
  <c r="AL486" i="9"/>
  <c r="AL487" i="9"/>
  <c r="AL488" i="9"/>
  <c r="AL489" i="9"/>
  <c r="AL490" i="9"/>
  <c r="AL491" i="9"/>
  <c r="AL492" i="9"/>
  <c r="AL493" i="9"/>
  <c r="AL494" i="9"/>
  <c r="AL495" i="9"/>
  <c r="AL496" i="9"/>
  <c r="AL497" i="9"/>
  <c r="AL498" i="9"/>
  <c r="AL499" i="9"/>
  <c r="AL500" i="9"/>
  <c r="AL501" i="9"/>
  <c r="AL502" i="9"/>
  <c r="AL503" i="9"/>
  <c r="AL504" i="9"/>
  <c r="AL505" i="9"/>
  <c r="AL506" i="9"/>
  <c r="AL507" i="9"/>
  <c r="AL508" i="9"/>
  <c r="AL509" i="9"/>
  <c r="AL510" i="9"/>
  <c r="AL511" i="9"/>
  <c r="AL512" i="9"/>
  <c r="AL513" i="9"/>
  <c r="AL514" i="9"/>
  <c r="AL515" i="9"/>
  <c r="AL516" i="9"/>
  <c r="AL517" i="9"/>
  <c r="AL518" i="9"/>
  <c r="AL519" i="9"/>
  <c r="AL520" i="9"/>
  <c r="AL521" i="9"/>
  <c r="AL522" i="9"/>
  <c r="AL523" i="9"/>
  <c r="AL524" i="9"/>
  <c r="AL525" i="9"/>
  <c r="AL526" i="9"/>
  <c r="AL527" i="9"/>
  <c r="AL528" i="9"/>
  <c r="AL529" i="9"/>
  <c r="AL530" i="9"/>
  <c r="AL531" i="9"/>
  <c r="AL532" i="9"/>
  <c r="AL533" i="9"/>
  <c r="AL534" i="9"/>
  <c r="AL535" i="9"/>
  <c r="AL536" i="9"/>
  <c r="AL537" i="9"/>
  <c r="AL538" i="9"/>
  <c r="AL539" i="9"/>
  <c r="AL540" i="9"/>
  <c r="AL541" i="9"/>
  <c r="AL542" i="9"/>
  <c r="AL543" i="9"/>
  <c r="AL544" i="9"/>
  <c r="AL545" i="9"/>
  <c r="AL546" i="9"/>
  <c r="AL547" i="9"/>
  <c r="AL548" i="9"/>
  <c r="AL549" i="9"/>
  <c r="AL550" i="9"/>
  <c r="AL551" i="9"/>
  <c r="AL552" i="9"/>
  <c r="AL553" i="9"/>
  <c r="AL554" i="9"/>
  <c r="AL555" i="9"/>
  <c r="AL556" i="9"/>
  <c r="AL557" i="9"/>
  <c r="AL558" i="9"/>
  <c r="AL559" i="9"/>
  <c r="AL560" i="9"/>
  <c r="AL561" i="9"/>
  <c r="AL562" i="9"/>
  <c r="AL563" i="9"/>
  <c r="AL564" i="9"/>
  <c r="AL565" i="9"/>
  <c r="AL566" i="9"/>
  <c r="AL567" i="9"/>
  <c r="AL568" i="9"/>
  <c r="AL569" i="9"/>
  <c r="AL570" i="9"/>
  <c r="AL571" i="9"/>
  <c r="AL572" i="9"/>
  <c r="AL573" i="9"/>
  <c r="AL574" i="9"/>
  <c r="AL575" i="9"/>
  <c r="AL576" i="9"/>
  <c r="AL577" i="9"/>
  <c r="AL578" i="9"/>
  <c r="AL579" i="9"/>
  <c r="AL580" i="9"/>
  <c r="AL581" i="9"/>
  <c r="AL582" i="9"/>
  <c r="AL583" i="9"/>
  <c r="AL584" i="9"/>
  <c r="AL585" i="9"/>
  <c r="AL586" i="9"/>
  <c r="AL587" i="9"/>
  <c r="AL588" i="9"/>
  <c r="AL589" i="9"/>
  <c r="AL590" i="9"/>
  <c r="AL591" i="9"/>
  <c r="AL592" i="9"/>
  <c r="AL593" i="9"/>
  <c r="AL594" i="9"/>
  <c r="AL595" i="9"/>
  <c r="AL596" i="9"/>
  <c r="AL597" i="9"/>
  <c r="AL598" i="9"/>
  <c r="AL599" i="9"/>
  <c r="AL600" i="9"/>
  <c r="AL601" i="9"/>
  <c r="AL602" i="9"/>
  <c r="AL603" i="9"/>
  <c r="AL604" i="9"/>
  <c r="AL605" i="9"/>
  <c r="AL606" i="9"/>
  <c r="AL607" i="9"/>
  <c r="AL608" i="9"/>
  <c r="AL609" i="9"/>
  <c r="AL610" i="9"/>
  <c r="AL611" i="9"/>
  <c r="AL612" i="9"/>
  <c r="AL613" i="9"/>
  <c r="AL614" i="9"/>
  <c r="AL615" i="9"/>
  <c r="AL616" i="9"/>
  <c r="AL617" i="9"/>
  <c r="AL618" i="9"/>
  <c r="AL619" i="9"/>
  <c r="AL620" i="9"/>
  <c r="AL621" i="9"/>
  <c r="AL622" i="9"/>
  <c r="AL623" i="9"/>
  <c r="AL624" i="9"/>
  <c r="AL625" i="9"/>
  <c r="AL626" i="9"/>
  <c r="AL627" i="9"/>
  <c r="AL628" i="9"/>
  <c r="AL629" i="9"/>
  <c r="AL630" i="9"/>
  <c r="AL631" i="9"/>
  <c r="AL632" i="9"/>
  <c r="AL8" i="9"/>
  <c r="AL633" i="9"/>
  <c r="AL634" i="9"/>
  <c r="AL635" i="9"/>
  <c r="AL636" i="9"/>
  <c r="AL637" i="9"/>
  <c r="AL638" i="9"/>
  <c r="AL639" i="9"/>
  <c r="AL640" i="9"/>
  <c r="AL641" i="9"/>
  <c r="AL642" i="9"/>
  <c r="AL643" i="9"/>
  <c r="AL644" i="9"/>
  <c r="AL645" i="9"/>
  <c r="AL646" i="9"/>
  <c r="AL647" i="9"/>
  <c r="AL648" i="9"/>
  <c r="AL649" i="9"/>
  <c r="AL650" i="9"/>
  <c r="AL651" i="9"/>
  <c r="AL652" i="9"/>
  <c r="AL653" i="9"/>
  <c r="AL654" i="9"/>
  <c r="AL655" i="9"/>
  <c r="AL656" i="9"/>
  <c r="AL657" i="9"/>
  <c r="AL658" i="9"/>
  <c r="AL659" i="9"/>
  <c r="AL660" i="9"/>
  <c r="AL661" i="9"/>
  <c r="AL662" i="9"/>
  <c r="AL663" i="9"/>
  <c r="AL664" i="9"/>
  <c r="AL665" i="9"/>
  <c r="AL666" i="9"/>
  <c r="AL667" i="9"/>
  <c r="AL668" i="9"/>
  <c r="AL669" i="9"/>
  <c r="AL670" i="9"/>
  <c r="AL671" i="9"/>
  <c r="AL672" i="9"/>
  <c r="AL673" i="9"/>
  <c r="AL674" i="9"/>
  <c r="AL675" i="9"/>
  <c r="AL676" i="9"/>
  <c r="AL677" i="9"/>
  <c r="AL678" i="9"/>
  <c r="AL679" i="9"/>
  <c r="AL680" i="9"/>
  <c r="AL681" i="9"/>
  <c r="AL682" i="9"/>
  <c r="AL683" i="9"/>
  <c r="AL684" i="9"/>
  <c r="AL685" i="9"/>
  <c r="AL686" i="9"/>
  <c r="AL687" i="9"/>
  <c r="AL688" i="9"/>
  <c r="AL689" i="9"/>
  <c r="AL690" i="9"/>
  <c r="AL691" i="9"/>
  <c r="AL692" i="9"/>
  <c r="AL693" i="9"/>
  <c r="AL694" i="9"/>
  <c r="AL695" i="9"/>
  <c r="AL696" i="9"/>
  <c r="AL697" i="9"/>
  <c r="AL698" i="9"/>
  <c r="AL699" i="9"/>
  <c r="AL700" i="9"/>
  <c r="AL701" i="9"/>
  <c r="AL702" i="9"/>
  <c r="AL703" i="9"/>
  <c r="AL704" i="9"/>
  <c r="AL705" i="9"/>
  <c r="AL706" i="9"/>
  <c r="AL707" i="9"/>
  <c r="AL708" i="9"/>
  <c r="AL709" i="9"/>
  <c r="AL710" i="9"/>
  <c r="AL711" i="9"/>
  <c r="AL712" i="9"/>
  <c r="AL713" i="9"/>
  <c r="AL714" i="9"/>
  <c r="AL715" i="9"/>
  <c r="AL716" i="9"/>
  <c r="AL717" i="9"/>
  <c r="AL718" i="9"/>
  <c r="AL719" i="9"/>
  <c r="AL720" i="9"/>
  <c r="AL721" i="9"/>
  <c r="AL722" i="9"/>
  <c r="AL723" i="9"/>
  <c r="AL724" i="9"/>
  <c r="AL725" i="9"/>
  <c r="AL726" i="9"/>
  <c r="AL727" i="9"/>
  <c r="AL728" i="9"/>
  <c r="AL729" i="9"/>
  <c r="AL730" i="9"/>
  <c r="AL731" i="9"/>
  <c r="AL732" i="9"/>
  <c r="AL733" i="9"/>
  <c r="AL734" i="9"/>
  <c r="AL735" i="9"/>
  <c r="AL736" i="9"/>
  <c r="AL737" i="9"/>
  <c r="AL738" i="9"/>
  <c r="AL739" i="9"/>
  <c r="AL740" i="9"/>
  <c r="AL741" i="9"/>
  <c r="AL742" i="9"/>
  <c r="AL743" i="9"/>
  <c r="AL744" i="9"/>
  <c r="AL745" i="9"/>
  <c r="AL746" i="9"/>
  <c r="AL747" i="9"/>
  <c r="AL748" i="9"/>
  <c r="AL749" i="9"/>
  <c r="AL750" i="9"/>
  <c r="AL751" i="9"/>
  <c r="AL752" i="9"/>
  <c r="AL753" i="9"/>
  <c r="AL754" i="9"/>
  <c r="AL755" i="9"/>
  <c r="AL756" i="9"/>
  <c r="AL757" i="9"/>
  <c r="AL758" i="9"/>
  <c r="AL759" i="9"/>
  <c r="AL760" i="9"/>
  <c r="AL761" i="9"/>
  <c r="AL762" i="9"/>
  <c r="AL763" i="9"/>
  <c r="AL764" i="9"/>
  <c r="AL765" i="9"/>
  <c r="AL766" i="9"/>
  <c r="AL767" i="9"/>
  <c r="AL768" i="9"/>
  <c r="AL769" i="9"/>
  <c r="AL770" i="9"/>
  <c r="AL771" i="9"/>
  <c r="AL772" i="9"/>
  <c r="AL773" i="9"/>
  <c r="AL774" i="9"/>
  <c r="AL775" i="9"/>
  <c r="AL776" i="9"/>
  <c r="AL777" i="9"/>
  <c r="AL778" i="9"/>
  <c r="AL779" i="9"/>
  <c r="AL780" i="9"/>
  <c r="AL781" i="9"/>
  <c r="AL782" i="9"/>
  <c r="AL783" i="9"/>
  <c r="AL784" i="9"/>
  <c r="AL785" i="9"/>
  <c r="AL786" i="9"/>
  <c r="AL787" i="9"/>
  <c r="AL788" i="9"/>
  <c r="AL789" i="9"/>
  <c r="AL790" i="9"/>
  <c r="AL791" i="9"/>
  <c r="AL792" i="9"/>
  <c r="AL793" i="9"/>
  <c r="AL794" i="9"/>
  <c r="AL795" i="9"/>
  <c r="AL796" i="9"/>
  <c r="AL797" i="9"/>
  <c r="AL798" i="9"/>
  <c r="AL799" i="9"/>
  <c r="AL800" i="9"/>
  <c r="AL801" i="9"/>
  <c r="AL802" i="9"/>
  <c r="AL803" i="9"/>
  <c r="AL804" i="9"/>
  <c r="AL805" i="9"/>
  <c r="AL806" i="9"/>
  <c r="AL807" i="9"/>
  <c r="AL808" i="9"/>
  <c r="AL809" i="9"/>
  <c r="AL810" i="9"/>
  <c r="AL811" i="9"/>
  <c r="AL812" i="9"/>
  <c r="AL813" i="9"/>
  <c r="AL814" i="9"/>
  <c r="AL815" i="9"/>
  <c r="AL816" i="9"/>
  <c r="AL817" i="9"/>
  <c r="AL818" i="9"/>
  <c r="AL819" i="9"/>
  <c r="AL820" i="9"/>
  <c r="AL821" i="9"/>
  <c r="AL822" i="9"/>
  <c r="AL823" i="9"/>
  <c r="AL824" i="9"/>
  <c r="AL825" i="9"/>
  <c r="AL826" i="9"/>
  <c r="AL827" i="9"/>
  <c r="AL828" i="9"/>
  <c r="AL829" i="9"/>
  <c r="AL830" i="9"/>
  <c r="AL831" i="9"/>
  <c r="AL832" i="9"/>
  <c r="AL833" i="9"/>
  <c r="AL834" i="9"/>
  <c r="AL835" i="9"/>
  <c r="AL836" i="9"/>
  <c r="AL837" i="9"/>
  <c r="AL838" i="9"/>
  <c r="AL839" i="9"/>
  <c r="AL840" i="9"/>
  <c r="AL841" i="9"/>
  <c r="AL842" i="9"/>
  <c r="AL843" i="9"/>
  <c r="AL844" i="9"/>
  <c r="AL845" i="9"/>
  <c r="AL846" i="9"/>
  <c r="AL847" i="9"/>
  <c r="AL848" i="9"/>
  <c r="AL849" i="9"/>
  <c r="AL850" i="9"/>
  <c r="AL851" i="9"/>
  <c r="AL852" i="9"/>
  <c r="AL853" i="9"/>
  <c r="AL854" i="9"/>
  <c r="AL855" i="9"/>
  <c r="AL856" i="9"/>
  <c r="AL857" i="9"/>
  <c r="AL858" i="9"/>
  <c r="AL859" i="9"/>
  <c r="AL860" i="9"/>
  <c r="AL861" i="9"/>
  <c r="AL862" i="9"/>
  <c r="AL863" i="9"/>
  <c r="AL864" i="9"/>
  <c r="AL865" i="9"/>
  <c r="AL866" i="9"/>
  <c r="AL867" i="9"/>
  <c r="AL868" i="9"/>
  <c r="AL869" i="9"/>
  <c r="AL870" i="9"/>
  <c r="AL871" i="9"/>
  <c r="AL872" i="9"/>
  <c r="AL873" i="9"/>
  <c r="AL874" i="9"/>
  <c r="AL875" i="9"/>
  <c r="AL876" i="9"/>
  <c r="AL877" i="9"/>
  <c r="AL878" i="9"/>
  <c r="AL879" i="9"/>
  <c r="AL880" i="9"/>
  <c r="AL881" i="9"/>
  <c r="AL882" i="9"/>
  <c r="AL883" i="9"/>
  <c r="AL884" i="9"/>
  <c r="AL885" i="9"/>
  <c r="AL886" i="9"/>
  <c r="AL887" i="9"/>
  <c r="AL888" i="9"/>
  <c r="AL889" i="9"/>
  <c r="AL890" i="9"/>
  <c r="AL891" i="9"/>
  <c r="AL892" i="9"/>
  <c r="AL893" i="9"/>
  <c r="AL894" i="9"/>
  <c r="AL895" i="9"/>
  <c r="AL896" i="9"/>
  <c r="AL897" i="9"/>
  <c r="AL898" i="9"/>
  <c r="AL899" i="9"/>
  <c r="AL900" i="9"/>
  <c r="AL901" i="9"/>
  <c r="AL902" i="9"/>
  <c r="AL903" i="9"/>
  <c r="AL904" i="9"/>
  <c r="AL905" i="9"/>
  <c r="AL906" i="9"/>
  <c r="AL907" i="9"/>
  <c r="AL908" i="9"/>
  <c r="AL909" i="9"/>
  <c r="AL910" i="9"/>
  <c r="AL911" i="9"/>
  <c r="AL912" i="9"/>
  <c r="AL913" i="9"/>
  <c r="AL914" i="9"/>
  <c r="AL915" i="9"/>
  <c r="AL916" i="9"/>
  <c r="AL917" i="9"/>
  <c r="AL32" i="9"/>
  <c r="AL918" i="9"/>
  <c r="AL33" i="9"/>
  <c r="AL919" i="9"/>
  <c r="AL920" i="9"/>
  <c r="AL921" i="9"/>
  <c r="AL922" i="9"/>
  <c r="AL923" i="9"/>
  <c r="AL924" i="9"/>
  <c r="AL925" i="9"/>
  <c r="AL926" i="9"/>
  <c r="AL927" i="9"/>
  <c r="AL928" i="9"/>
  <c r="AL929" i="9"/>
  <c r="AL930" i="9"/>
  <c r="AL931" i="9"/>
  <c r="AL932" i="9"/>
  <c r="AL933" i="9"/>
  <c r="AL934" i="9"/>
  <c r="AL935" i="9"/>
  <c r="AL936" i="9"/>
  <c r="AL937" i="9"/>
  <c r="AL938" i="9"/>
  <c r="AL939" i="9"/>
  <c r="AL940" i="9"/>
  <c r="AL941" i="9"/>
  <c r="AL942" i="9"/>
  <c r="AL943" i="9"/>
  <c r="AL944" i="9"/>
  <c r="AL945" i="9"/>
  <c r="AL946" i="9"/>
  <c r="AL947" i="9"/>
  <c r="AL948" i="9"/>
  <c r="AL949" i="9"/>
  <c r="AL34" i="9"/>
  <c r="AL950" i="9"/>
  <c r="AL951" i="9"/>
  <c r="AL952" i="9"/>
  <c r="AL953" i="9"/>
  <c r="AL954" i="9"/>
  <c r="AL955" i="9"/>
  <c r="AL956" i="9"/>
  <c r="AL957" i="9"/>
  <c r="AL958" i="9"/>
  <c r="AL959" i="9"/>
  <c r="AL960" i="9"/>
  <c r="AL961" i="9"/>
  <c r="AL962" i="9"/>
  <c r="AL963" i="9"/>
  <c r="AL964" i="9"/>
  <c r="AL965" i="9"/>
  <c r="AL966" i="9"/>
  <c r="AL967" i="9"/>
  <c r="AL968" i="9"/>
  <c r="AL969" i="9"/>
  <c r="AL970" i="9"/>
  <c r="AL971" i="9"/>
  <c r="AL972" i="9"/>
  <c r="AL973" i="9"/>
  <c r="AL974" i="9"/>
  <c r="AL975" i="9"/>
  <c r="AL976" i="9"/>
  <c r="AL977" i="9"/>
  <c r="AL978" i="9"/>
  <c r="AL979" i="9"/>
  <c r="AL980" i="9"/>
  <c r="AL981" i="9"/>
  <c r="AL982" i="9"/>
  <c r="AL983" i="9"/>
  <c r="AL984" i="9"/>
  <c r="AL985" i="9"/>
  <c r="AL986" i="9"/>
  <c r="AL987" i="9"/>
  <c r="AL988" i="9"/>
  <c r="AL989" i="9"/>
  <c r="AL990" i="9"/>
  <c r="AL991" i="9"/>
  <c r="AL992" i="9"/>
  <c r="AL993" i="9"/>
  <c r="AL994" i="9"/>
  <c r="AL995" i="9"/>
  <c r="AL996" i="9"/>
  <c r="AL997" i="9"/>
  <c r="AL998" i="9"/>
  <c r="AL999" i="9"/>
  <c r="AL1000" i="9"/>
  <c r="AL1001" i="9"/>
  <c r="AL1002" i="9"/>
  <c r="AL1003" i="9"/>
  <c r="AL1004" i="9"/>
  <c r="AL1005" i="9"/>
  <c r="AL1006" i="9"/>
  <c r="AL1007" i="9"/>
  <c r="AL1008" i="9"/>
  <c r="AL1009" i="9"/>
  <c r="AL1010" i="9"/>
  <c r="AL1011" i="9"/>
  <c r="AL1012" i="9"/>
  <c r="AL1013" i="9"/>
  <c r="AL1014" i="9"/>
  <c r="AL1015" i="9"/>
  <c r="AL1016" i="9"/>
  <c r="AL1017" i="9"/>
  <c r="AL1018" i="9"/>
  <c r="AL1019" i="9"/>
  <c r="AL1020" i="9"/>
  <c r="AL1021" i="9"/>
  <c r="AL1022" i="9"/>
  <c r="AL1023" i="9"/>
  <c r="AL1024" i="9"/>
  <c r="AL1025" i="9"/>
  <c r="AL1026" i="9"/>
  <c r="AL1027" i="9"/>
  <c r="AL1028" i="9"/>
  <c r="AL1029" i="9"/>
  <c r="AL1030" i="9"/>
  <c r="AL1031" i="9"/>
  <c r="AL1032" i="9"/>
  <c r="AL1033" i="9"/>
  <c r="AL1034" i="9"/>
  <c r="AL1035" i="9"/>
  <c r="AL1036" i="9"/>
  <c r="AL1037" i="9"/>
  <c r="AL1038" i="9"/>
  <c r="AL1039" i="9"/>
  <c r="AL1040" i="9"/>
  <c r="AL1041" i="9"/>
  <c r="AL1042" i="9"/>
  <c r="AL1043" i="9"/>
  <c r="AL1044" i="9"/>
  <c r="AL1045" i="9"/>
  <c r="AL1046" i="9"/>
  <c r="AL1047" i="9"/>
  <c r="AL1048" i="9"/>
  <c r="AL1049" i="9"/>
  <c r="AL1050" i="9"/>
  <c r="AL1051" i="9"/>
  <c r="AL1052" i="9"/>
  <c r="AL1053" i="9"/>
  <c r="AL1054" i="9"/>
  <c r="AL1055" i="9"/>
  <c r="AL1056" i="9"/>
  <c r="AL1057" i="9"/>
  <c r="AL1058" i="9"/>
  <c r="AL1059" i="9"/>
  <c r="AL1060" i="9"/>
  <c r="AL1061" i="9"/>
  <c r="AL1062" i="9"/>
  <c r="AL1063" i="9"/>
  <c r="AL1064" i="9"/>
  <c r="AL1065" i="9"/>
  <c r="AL1066" i="9"/>
  <c r="AL1067" i="9"/>
  <c r="AL1068" i="9"/>
  <c r="AL1069" i="9"/>
  <c r="AL1070" i="9"/>
  <c r="AL1071" i="9"/>
  <c r="AL1072" i="9"/>
  <c r="AL1073" i="9"/>
  <c r="AL1074" i="9"/>
  <c r="AL1075" i="9"/>
  <c r="AL1076" i="9"/>
  <c r="AL36" i="9"/>
  <c r="AL1077" i="9"/>
  <c r="AL1078" i="9"/>
  <c r="AL1079" i="9"/>
  <c r="AL1080" i="9"/>
  <c r="AL1081" i="9"/>
  <c r="AL1082" i="9"/>
  <c r="AL1083" i="9"/>
  <c r="AL1084" i="9"/>
  <c r="AL37" i="9"/>
  <c r="AL1085" i="9"/>
  <c r="AL1086" i="9"/>
  <c r="AL1087" i="9"/>
  <c r="AL1088" i="9"/>
  <c r="AL1089" i="9"/>
  <c r="AL1090" i="9"/>
  <c r="AL1091" i="9"/>
  <c r="AL1092" i="9"/>
  <c r="AL1093" i="9"/>
  <c r="AL38" i="9"/>
  <c r="AL1094" i="9"/>
  <c r="AL1095" i="9"/>
  <c r="AL1096" i="9"/>
  <c r="AL1097" i="9"/>
  <c r="AL1098" i="9"/>
  <c r="AL1099" i="9"/>
  <c r="AL1100" i="9"/>
  <c r="AL1101" i="9"/>
  <c r="AL1102" i="9"/>
  <c r="AL1103" i="9"/>
  <c r="AL1104" i="9"/>
  <c r="AL1105" i="9"/>
  <c r="AL1106" i="9"/>
  <c r="AL1107" i="9"/>
  <c r="AL1108" i="9"/>
  <c r="AL35" i="9"/>
  <c r="AL1109" i="9"/>
  <c r="AL1110" i="9"/>
  <c r="AL1111" i="9"/>
  <c r="AL1112" i="9"/>
  <c r="AL1113" i="9"/>
  <c r="AL1114" i="9"/>
  <c r="AL1115" i="9"/>
  <c r="AL1116" i="9"/>
  <c r="AL1117" i="9"/>
  <c r="AL1118" i="9"/>
  <c r="AL1119" i="9"/>
  <c r="AL1120" i="9"/>
  <c r="AL1121" i="9"/>
  <c r="AL1122" i="9"/>
  <c r="AL1123" i="9"/>
  <c r="AL1124" i="9"/>
  <c r="AL1125" i="9"/>
  <c r="AL1126" i="9"/>
  <c r="AL1127" i="9"/>
  <c r="AL1128" i="9"/>
  <c r="AL1129" i="9"/>
  <c r="AL1130" i="9"/>
  <c r="AL1131" i="9"/>
  <c r="AL1132" i="9"/>
  <c r="AL1133" i="9"/>
  <c r="AL1134" i="9"/>
  <c r="AL1135" i="9"/>
  <c r="AL1136" i="9"/>
  <c r="AL1137" i="9"/>
  <c r="AL1138" i="9"/>
  <c r="AL1139" i="9"/>
  <c r="AL1140" i="9"/>
  <c r="AL1141" i="9"/>
  <c r="AL1142" i="9"/>
  <c r="AL1143" i="9"/>
  <c r="AL1144" i="9"/>
  <c r="AL1145" i="9"/>
  <c r="AL1146" i="9"/>
  <c r="AL1147" i="9"/>
  <c r="AL1148" i="9"/>
  <c r="AL1149" i="9"/>
  <c r="AL1150" i="9"/>
  <c r="AL1151" i="9"/>
  <c r="AL1152" i="9"/>
  <c r="AL1153" i="9"/>
  <c r="AL1154" i="9"/>
  <c r="AL1155" i="9"/>
  <c r="AL1156" i="9"/>
  <c r="AL1157" i="9"/>
  <c r="AL1158" i="9"/>
  <c r="AL1159" i="9"/>
  <c r="AL1160" i="9"/>
  <c r="AL1161" i="9"/>
  <c r="AL1162" i="9"/>
  <c r="AL1163" i="9"/>
  <c r="AL1164" i="9"/>
  <c r="AL1165" i="9"/>
  <c r="AL1166" i="9"/>
  <c r="AL1167" i="9"/>
  <c r="AL1168" i="9"/>
  <c r="AL1169" i="9"/>
  <c r="AL1170" i="9"/>
  <c r="AL1171" i="9"/>
  <c r="AL1172" i="9"/>
  <c r="AL1173" i="9"/>
  <c r="AL1174" i="9"/>
  <c r="AL1175" i="9"/>
  <c r="AL1176" i="9"/>
  <c r="AL1177" i="9"/>
  <c r="AL1178" i="9"/>
  <c r="AL1179" i="9"/>
  <c r="AL1180" i="9"/>
  <c r="AL1181" i="9"/>
  <c r="AL1182" i="9"/>
  <c r="AL1183" i="9"/>
  <c r="AL1184" i="9"/>
  <c r="AL1185" i="9"/>
  <c r="AL1186" i="9"/>
  <c r="AL1187" i="9"/>
  <c r="AL1188" i="9"/>
  <c r="AL1189" i="9"/>
  <c r="AL1190" i="9"/>
  <c r="AL1191" i="9"/>
  <c r="AL1192" i="9"/>
  <c r="AL1193" i="9"/>
  <c r="AL1194" i="9"/>
  <c r="AL1195" i="9"/>
  <c r="AL1196" i="9"/>
  <c r="AL1197" i="9"/>
  <c r="AL1198" i="9"/>
  <c r="AL1199" i="9"/>
  <c r="AL1200" i="9"/>
  <c r="AL1201" i="9"/>
  <c r="AL1202" i="9"/>
  <c r="AL1203" i="9"/>
  <c r="AL1204" i="9"/>
  <c r="AL1205" i="9"/>
  <c r="AL1206" i="9"/>
  <c r="AL1207" i="9"/>
  <c r="AL1208" i="9"/>
  <c r="AL1209" i="9"/>
  <c r="AL1210" i="9"/>
  <c r="AL1211" i="9"/>
  <c r="AL1212" i="9"/>
  <c r="AL1213" i="9"/>
  <c r="AL1214" i="9"/>
  <c r="AL1215" i="9"/>
  <c r="AL1216" i="9"/>
  <c r="AL1217" i="9"/>
  <c r="AL1218" i="9"/>
  <c r="AL1219" i="9"/>
  <c r="AL1220" i="9"/>
  <c r="AL1221" i="9"/>
  <c r="AL1222" i="9"/>
  <c r="AL1223" i="9"/>
  <c r="AL1224" i="9"/>
  <c r="AL1225" i="9"/>
  <c r="AL1226" i="9"/>
  <c r="AL1227" i="9"/>
  <c r="AL1228" i="9"/>
  <c r="AL1229" i="9"/>
  <c r="AL1230" i="9"/>
  <c r="AL1231" i="9"/>
  <c r="AL1232" i="9"/>
  <c r="AL1233" i="9"/>
  <c r="AL1234" i="9"/>
  <c r="AL1235" i="9"/>
  <c r="AL1236" i="9"/>
  <c r="AL1237" i="9"/>
  <c r="AL5" i="9"/>
  <c r="AL1238" i="9"/>
  <c r="AL1239" i="9"/>
  <c r="AL1240" i="9"/>
  <c r="AL1241" i="9"/>
  <c r="AL1242" i="9"/>
  <c r="AL1243" i="9"/>
  <c r="AL1244" i="9"/>
  <c r="AL1245" i="9"/>
  <c r="AL1246" i="9"/>
  <c r="AL1247" i="9"/>
  <c r="AL1248" i="9"/>
  <c r="AL1249" i="9"/>
  <c r="AL1250" i="9"/>
  <c r="AL1251" i="9"/>
  <c r="AL1252" i="9"/>
  <c r="AL1253" i="9"/>
  <c r="AL1254" i="9"/>
  <c r="AL1255" i="9"/>
  <c r="AL1256" i="9"/>
  <c r="AL1257" i="9"/>
  <c r="AL1258" i="9"/>
  <c r="AL1259" i="9"/>
  <c r="AL1260" i="9"/>
  <c r="AL1261" i="9"/>
  <c r="AL1262" i="9"/>
  <c r="AL1263" i="9"/>
  <c r="AL1264" i="9"/>
  <c r="AL1265" i="9"/>
  <c r="AL1266" i="9"/>
  <c r="AL1267" i="9"/>
  <c r="AL1268" i="9"/>
  <c r="AL1269" i="9"/>
  <c r="AL1270" i="9"/>
  <c r="AL1271" i="9"/>
  <c r="AL1272" i="9"/>
  <c r="AL1273" i="9"/>
  <c r="AL1274" i="9"/>
  <c r="AL1275" i="9"/>
  <c r="AL1276" i="9"/>
  <c r="AL1277" i="9"/>
  <c r="AL1278" i="9"/>
  <c r="AL1279" i="9"/>
  <c r="AL1280" i="9"/>
  <c r="AL1281" i="9"/>
  <c r="AL1282" i="9"/>
  <c r="AL1283" i="9"/>
  <c r="AL1284" i="9"/>
  <c r="AL1285" i="9"/>
  <c r="AL1286" i="9"/>
  <c r="AL1287" i="9"/>
  <c r="AL1288" i="9"/>
  <c r="AL1289" i="9"/>
  <c r="AL1290" i="9"/>
  <c r="AL1291" i="9"/>
  <c r="AL1292" i="9"/>
  <c r="AL1293" i="9"/>
  <c r="AL1294" i="9"/>
  <c r="AL1295" i="9"/>
  <c r="AL1296" i="9"/>
  <c r="AL1297" i="9"/>
  <c r="AL1298" i="9"/>
  <c r="AL1299" i="9"/>
  <c r="AL1300" i="9"/>
  <c r="AL1301" i="9"/>
  <c r="AL1302" i="9"/>
  <c r="AL1303" i="9"/>
  <c r="AL1304" i="9"/>
  <c r="AL1305" i="9"/>
  <c r="AL1306" i="9"/>
  <c r="AL1307" i="9"/>
  <c r="AL1308" i="9"/>
  <c r="AL1309" i="9"/>
  <c r="AL1310" i="9"/>
  <c r="AL1311" i="9"/>
  <c r="AL1312" i="9"/>
  <c r="AL1313" i="9"/>
  <c r="AL1314" i="9"/>
  <c r="AL1315" i="9"/>
  <c r="AL1316" i="9"/>
  <c r="AL1317" i="9"/>
  <c r="AL1318" i="9"/>
  <c r="AL1319" i="9"/>
  <c r="AL1320" i="9"/>
  <c r="AL1321" i="9"/>
  <c r="AL1322" i="9"/>
  <c r="AL1323" i="9"/>
  <c r="AL1324" i="9"/>
  <c r="AL1325" i="9"/>
  <c r="AL1326" i="9"/>
  <c r="AL1327" i="9"/>
  <c r="AL1328" i="9"/>
  <c r="AL1329" i="9"/>
  <c r="AL1330" i="9"/>
  <c r="AL1331" i="9"/>
  <c r="AL1332" i="9"/>
  <c r="AL1333" i="9"/>
  <c r="AL1334" i="9"/>
  <c r="AL1335" i="9"/>
  <c r="AL1336" i="9"/>
  <c r="AL1337" i="9"/>
  <c r="AL1338" i="9"/>
  <c r="AL1339" i="9"/>
  <c r="AL1340" i="9"/>
  <c r="AL1341" i="9"/>
  <c r="AL1342" i="9"/>
  <c r="AL1343" i="9"/>
  <c r="AL1344" i="9"/>
  <c r="AL1345" i="9"/>
  <c r="AL1346" i="9"/>
  <c r="AL1347" i="9"/>
  <c r="AL1348" i="9"/>
  <c r="AL1349" i="9"/>
  <c r="AL1350" i="9"/>
  <c r="AL1351" i="9"/>
  <c r="AL1352" i="9"/>
  <c r="AL1353" i="9"/>
  <c r="AL1354" i="9"/>
  <c r="AL1355" i="9"/>
  <c r="AL1356" i="9"/>
  <c r="AL1357" i="9"/>
  <c r="AL1358" i="9"/>
  <c r="AL1359" i="9"/>
  <c r="AL1360" i="9"/>
  <c r="AL1361" i="9"/>
  <c r="AL1362" i="9"/>
  <c r="AL1363" i="9"/>
  <c r="AL1364" i="9"/>
  <c r="AL1365" i="9"/>
  <c r="AL1366" i="9"/>
  <c r="AL1367" i="9"/>
  <c r="AL1368" i="9"/>
  <c r="AL1369" i="9"/>
  <c r="AL1370" i="9"/>
  <c r="AL1371" i="9"/>
  <c r="AL1372" i="9"/>
  <c r="AL1373" i="9"/>
  <c r="AL1374" i="9"/>
  <c r="AL1375" i="9"/>
  <c r="AL1376" i="9"/>
  <c r="AL1377" i="9"/>
  <c r="AL1378" i="9"/>
  <c r="AL1379" i="9"/>
  <c r="AL1380" i="9"/>
  <c r="AL1381" i="9"/>
  <c r="AL1382" i="9"/>
  <c r="AL1383" i="9"/>
  <c r="AL1384" i="9"/>
  <c r="AL1385" i="9"/>
  <c r="AL1386" i="9"/>
  <c r="AL1387" i="9"/>
  <c r="AL1388" i="9"/>
  <c r="AL1389" i="9"/>
  <c r="AL1390" i="9"/>
  <c r="AL1391" i="9"/>
  <c r="AL1392" i="9"/>
  <c r="AL1393" i="9"/>
  <c r="AL1394" i="9"/>
  <c r="AL1395" i="9"/>
  <c r="AL1396" i="9"/>
  <c r="AL1397" i="9"/>
  <c r="AL1398" i="9"/>
  <c r="AL1399" i="9"/>
  <c r="AL1400" i="9"/>
  <c r="AL1401" i="9"/>
  <c r="AL1402" i="9"/>
  <c r="AL1403" i="9"/>
  <c r="AL1404" i="9"/>
  <c r="AL1405" i="9"/>
  <c r="AL1406" i="9"/>
  <c r="AL1407" i="9"/>
  <c r="AL1408" i="9"/>
  <c r="AL1409" i="9"/>
  <c r="AL1410" i="9"/>
  <c r="AL1411" i="9"/>
  <c r="AL1412" i="9"/>
  <c r="AL1413" i="9"/>
  <c r="AL1414" i="9"/>
  <c r="AL1415" i="9"/>
  <c r="AL1416" i="9"/>
  <c r="AL1417" i="9"/>
  <c r="AL1418" i="9"/>
  <c r="AL1419" i="9"/>
  <c r="AL1420" i="9"/>
  <c r="AL1421" i="9"/>
  <c r="AL1422" i="9"/>
  <c r="AL1423" i="9"/>
  <c r="AL1424" i="9"/>
  <c r="AL1425" i="9"/>
  <c r="AL1426" i="9"/>
  <c r="AL1427" i="9"/>
  <c r="AL1428" i="9"/>
  <c r="AL1429" i="9"/>
  <c r="AL1430" i="9"/>
  <c r="AL1431" i="9"/>
  <c r="AL1432" i="9"/>
  <c r="AL1433" i="9"/>
  <c r="AL1434" i="9"/>
  <c r="AL1435" i="9"/>
  <c r="AL1436" i="9"/>
  <c r="AL1437" i="9"/>
  <c r="AL1438" i="9"/>
  <c r="AL1439" i="9"/>
  <c r="AL1440" i="9"/>
  <c r="V97" i="6"/>
  <c r="K97" i="6"/>
  <c r="U97" i="6" s="1"/>
  <c r="L97" i="6"/>
  <c r="K3" i="6" l="1"/>
  <c r="U3" i="6" s="1"/>
  <c r="K4" i="6"/>
  <c r="U4" i="6" s="1"/>
  <c r="K5" i="6"/>
  <c r="U5" i="6" s="1"/>
  <c r="K6" i="6"/>
  <c r="U6" i="6" s="1"/>
  <c r="K7" i="6"/>
  <c r="U7" i="6" s="1"/>
  <c r="K8" i="6"/>
  <c r="U8" i="6" s="1"/>
  <c r="K9" i="6"/>
  <c r="U9" i="6" s="1"/>
  <c r="K10" i="6"/>
  <c r="U10" i="6" s="1"/>
  <c r="K11" i="6"/>
  <c r="U11" i="6" s="1"/>
  <c r="K12" i="6"/>
  <c r="U12" i="6" s="1"/>
  <c r="K13" i="6"/>
  <c r="U13" i="6" s="1"/>
  <c r="K14" i="6"/>
  <c r="U14" i="6" s="1"/>
  <c r="K15" i="6"/>
  <c r="U15" i="6" s="1"/>
  <c r="K16" i="6"/>
  <c r="U16" i="6" s="1"/>
  <c r="K17" i="6"/>
  <c r="U17" i="6" s="1"/>
  <c r="K18" i="6"/>
  <c r="U18" i="6" s="1"/>
  <c r="K19" i="6"/>
  <c r="U19" i="6" s="1"/>
  <c r="K20" i="6"/>
  <c r="U20" i="6" s="1"/>
  <c r="K21" i="6"/>
  <c r="U21" i="6" s="1"/>
  <c r="K22" i="6"/>
  <c r="U22" i="6" s="1"/>
  <c r="K23" i="6"/>
  <c r="U23" i="6" s="1"/>
  <c r="K24" i="6"/>
  <c r="U24" i="6" s="1"/>
  <c r="K25" i="6"/>
  <c r="U25" i="6" s="1"/>
  <c r="K26" i="6"/>
  <c r="U26" i="6" s="1"/>
  <c r="K27" i="6"/>
  <c r="U27" i="6" s="1"/>
  <c r="K28" i="6"/>
  <c r="U28" i="6" s="1"/>
  <c r="K29" i="6"/>
  <c r="U29" i="6" s="1"/>
  <c r="K30" i="6"/>
  <c r="U30" i="6" s="1"/>
  <c r="K31" i="6"/>
  <c r="U31" i="6" s="1"/>
  <c r="K32" i="6"/>
  <c r="U32" i="6" s="1"/>
  <c r="K33" i="6"/>
  <c r="U33" i="6" s="1"/>
  <c r="K34" i="6"/>
  <c r="U34" i="6" s="1"/>
  <c r="K35" i="6"/>
  <c r="U35" i="6" s="1"/>
  <c r="K36" i="6"/>
  <c r="U36" i="6" s="1"/>
  <c r="K37" i="6"/>
  <c r="U37" i="6" s="1"/>
  <c r="K38" i="6"/>
  <c r="U38" i="6" s="1"/>
  <c r="K39" i="6"/>
  <c r="U39" i="6" s="1"/>
  <c r="K40" i="6"/>
  <c r="U40" i="6" s="1"/>
  <c r="K41" i="6"/>
  <c r="U41" i="6" s="1"/>
  <c r="K42" i="6"/>
  <c r="U42" i="6" s="1"/>
  <c r="K43" i="6"/>
  <c r="U43" i="6" s="1"/>
  <c r="K44" i="6"/>
  <c r="U44" i="6" s="1"/>
  <c r="K45" i="6"/>
  <c r="U45" i="6" s="1"/>
  <c r="K46" i="6"/>
  <c r="U46" i="6" s="1"/>
  <c r="K47" i="6"/>
  <c r="U47" i="6" s="1"/>
  <c r="K48" i="6"/>
  <c r="U48" i="6" s="1"/>
  <c r="K49" i="6"/>
  <c r="U49" i="6" s="1"/>
  <c r="K50" i="6"/>
  <c r="U50" i="6" s="1"/>
  <c r="K51" i="6"/>
  <c r="U51" i="6" s="1"/>
  <c r="K52" i="6"/>
  <c r="U52" i="6" s="1"/>
  <c r="K53" i="6"/>
  <c r="U53" i="6" s="1"/>
  <c r="K54" i="6"/>
  <c r="U54" i="6" s="1"/>
  <c r="K55" i="6"/>
  <c r="U55" i="6" s="1"/>
  <c r="K56" i="6"/>
  <c r="U56" i="6" s="1"/>
  <c r="K57" i="6"/>
  <c r="U57" i="6" s="1"/>
  <c r="K58" i="6"/>
  <c r="U58" i="6" s="1"/>
  <c r="K59" i="6"/>
  <c r="U59" i="6" s="1"/>
  <c r="K60" i="6"/>
  <c r="U60" i="6" s="1"/>
  <c r="K61" i="6"/>
  <c r="U61" i="6" s="1"/>
  <c r="K62" i="6"/>
  <c r="U62" i="6" s="1"/>
  <c r="K63" i="6"/>
  <c r="U63" i="6" s="1"/>
  <c r="K64" i="6"/>
  <c r="U64" i="6" s="1"/>
  <c r="K65" i="6"/>
  <c r="U65" i="6" s="1"/>
  <c r="K66" i="6"/>
  <c r="U66" i="6" s="1"/>
  <c r="K67" i="6"/>
  <c r="U67" i="6" s="1"/>
  <c r="K68" i="6"/>
  <c r="U68" i="6" s="1"/>
  <c r="K69" i="6"/>
  <c r="U69" i="6" s="1"/>
  <c r="K70" i="6"/>
  <c r="U70" i="6" s="1"/>
  <c r="K71" i="6"/>
  <c r="U71" i="6" s="1"/>
  <c r="K72" i="6"/>
  <c r="U72" i="6" s="1"/>
  <c r="K73" i="6"/>
  <c r="U73" i="6" s="1"/>
  <c r="K74" i="6"/>
  <c r="U74" i="6" s="1"/>
  <c r="K75" i="6"/>
  <c r="U75" i="6" s="1"/>
  <c r="K76" i="6"/>
  <c r="U76" i="6" s="1"/>
  <c r="K77" i="6"/>
  <c r="U77" i="6" s="1"/>
  <c r="K78" i="6"/>
  <c r="U78" i="6" s="1"/>
  <c r="K79" i="6"/>
  <c r="U79" i="6" s="1"/>
  <c r="K80" i="6"/>
  <c r="U80" i="6" s="1"/>
  <c r="K81" i="6"/>
  <c r="U81" i="6" s="1"/>
  <c r="K82" i="6"/>
  <c r="U82" i="6" s="1"/>
  <c r="K83" i="6"/>
  <c r="U83" i="6" s="1"/>
  <c r="K84" i="6"/>
  <c r="U84" i="6" s="1"/>
  <c r="K85" i="6"/>
  <c r="U85" i="6" s="1"/>
  <c r="K86" i="6"/>
  <c r="U86" i="6" s="1"/>
  <c r="K87" i="6"/>
  <c r="U87" i="6" s="1"/>
  <c r="K88" i="6"/>
  <c r="U88" i="6" s="1"/>
  <c r="K89" i="6"/>
  <c r="U89" i="6" s="1"/>
  <c r="K90" i="6"/>
  <c r="U90" i="6" s="1"/>
  <c r="K91" i="6"/>
  <c r="U91" i="6" s="1"/>
  <c r="K92" i="6"/>
  <c r="U92" i="6" s="1"/>
  <c r="K93" i="6"/>
  <c r="U93" i="6" s="1"/>
  <c r="K94" i="6"/>
  <c r="U94" i="6" s="1"/>
  <c r="K95" i="6"/>
  <c r="U95" i="6" s="1"/>
  <c r="K96" i="6"/>
  <c r="U96" i="6" s="1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K2" i="6"/>
  <c r="U2" i="6" s="1"/>
  <c r="L2" i="6"/>
  <c r="L3" i="6"/>
  <c r="V96" i="6" l="1"/>
  <c r="V95" i="6"/>
  <c r="V94" i="6"/>
  <c r="V93" i="6"/>
  <c r="V92" i="6"/>
  <c r="V91" i="6"/>
  <c r="V90" i="6"/>
  <c r="V89" i="6"/>
  <c r="V88" i="6"/>
  <c r="V87" i="6"/>
  <c r="V86" i="6"/>
  <c r="V85" i="6"/>
  <c r="V84" i="6"/>
  <c r="V83" i="6"/>
  <c r="V82" i="6"/>
  <c r="V81" i="6"/>
  <c r="V80" i="6"/>
  <c r="V79" i="6"/>
  <c r="V78" i="6"/>
  <c r="V77" i="6"/>
  <c r="V76" i="6"/>
  <c r="V75" i="6"/>
  <c r="V74" i="6"/>
  <c r="V73" i="6"/>
  <c r="V72" i="6"/>
  <c r="V71" i="6"/>
  <c r="V70" i="6"/>
  <c r="V69" i="6"/>
  <c r="V68" i="6"/>
  <c r="V67" i="6"/>
  <c r="V66" i="6"/>
  <c r="V65" i="6"/>
  <c r="V64" i="6"/>
  <c r="V63" i="6"/>
  <c r="V61" i="6"/>
  <c r="V60" i="6"/>
  <c r="V59" i="6"/>
  <c r="V58" i="6"/>
  <c r="V57" i="6"/>
  <c r="V56" i="6"/>
  <c r="V55" i="6"/>
  <c r="V54" i="6"/>
  <c r="V53" i="6"/>
  <c r="V52" i="6"/>
  <c r="V51" i="6"/>
  <c r="V50" i="6"/>
  <c r="V49" i="6"/>
  <c r="V48" i="6"/>
  <c r="V47" i="6"/>
  <c r="V46" i="6"/>
  <c r="V45" i="6"/>
  <c r="V44" i="6"/>
  <c r="V43" i="6"/>
  <c r="V42" i="6"/>
  <c r="V41" i="6"/>
  <c r="V40" i="6"/>
  <c r="V39" i="6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7" i="6"/>
  <c r="V2" i="6"/>
  <c r="K3" i="10" l="1"/>
  <c r="L2" i="10"/>
  <c r="K2" i="10"/>
  <c r="U2" i="10" l="1"/>
  <c r="U3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3D6E2D-7468-485F-A748-58211946AE3B}" keepAlive="1" name="ThisWorkbookDataModel" description="Модель данных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3F50E40-71AB-45DA-9E6F-5C60B0313064}" name="WorksheetConnection_directory.xlsx!objects" type="102" refreshedVersion="6" minRefreshableVersion="5">
    <extLst>
      <ext xmlns:x15="http://schemas.microsoft.com/office/spreadsheetml/2010/11/main" uri="{DE250136-89BD-433C-8126-D09CA5730AF9}">
        <x15:connection id="objects">
          <x15:rangePr sourceName="_xlcn.WorksheetConnection_directory.xlsxobjects"/>
        </x15:connection>
      </ext>
    </extLst>
  </connection>
  <connection id="3" xr16:uid="{34A85567-866B-4F08-A6F1-5662B2A4DCC0}" name="WorksheetConnection_directory.xlsx!taskNames" type="102" refreshedVersion="6" minRefreshableVersion="5">
    <extLst>
      <ext xmlns:x15="http://schemas.microsoft.com/office/spreadsheetml/2010/11/main" uri="{DE250136-89BD-433C-8126-D09CA5730AF9}">
        <x15:connection id="taskNames">
          <x15:rangePr sourceName="_xlcn.WorksheetConnection_directory.xlsxtaskNames"/>
        </x15:connection>
      </ext>
    </extLst>
  </connection>
  <connection id="4" xr16:uid="{D9ED3073-AD3C-40B7-97BF-DE92C0F02030}" keepAlive="1" name="Запрос — MGZ" description="Соединение с запросом &quot;MGZ&quot; в книге." type="5" refreshedVersion="6" background="1" saveData="1">
    <dbPr connection="Provider=Microsoft.Mashup.OleDb.1;Data Source=$Workbook$;Location=MGZ;Extended Properties=&quot;&quot;" command="SELECT * FROM [MGZ]"/>
  </connection>
  <connection id="5" xr16:uid="{074D502B-EFA9-4445-B6F5-DC3AAB660D72}" keepAlive="1" name="Запрос — ProjectData" description="Соединение с запросом &quot;ProjectData&quot; в книге." type="5" refreshedVersion="6" background="1" saveData="1">
    <dbPr connection="Provider=Microsoft.Mashup.OleDb.1;Data Source=$Workbook$;Location=ProjectData;Extended Properties=&quot;&quot;" command="SELECT * FROM [ProjectData]"/>
  </connection>
  <connection id="6" xr16:uid="{8A6E98ED-9F7B-43B8-BDB7-F48FD4F55453}" keepAlive="1" name="Запрос — Projects" description="Соединение с запросом &quot;Projects&quot; в книге." type="5" refreshedVersion="6" background="1" saveData="1">
    <dbPr connection="Provider=Microsoft.Mashup.OleDb.1;Data Source=$Workbook$;Location=Projects;Extended Properties=&quot;&quot;" command="SELECT * FROM [Projects]"/>
  </connection>
  <connection id="7" xr16:uid="{A09A16B1-E907-454D-A2EB-75D0104A755D}" keepAlive="1" name="Запрос — taskNames" description="Соединение с запросом &quot;taskNames&quot; в книге." type="5" refreshedVersion="6" background="1">
    <dbPr connection="Provider=Microsoft.Mashup.OleDb.1;Data Source=$Workbook$;Location=taskNames;Extended Properties=&quot;&quot;" command="SELECT * FROM [taskNames]"/>
  </connection>
  <connection id="8" xr16:uid="{E463E53E-D3C8-45D1-A07F-C22F6AAA19E4}" keepAlive="1" name="Запрос — Параметр1" description="Соединение с запросом &quot;Параметр1&quot; в книге." type="5" refreshedVersion="0" background="1">
    <dbPr connection="Provider=Microsoft.Mashup.OleDb.1;Data Source=$Workbook$;Location=Параметр1;Extended Properties=&quot;&quot;" command="SELECT * FROM [Параметр1]"/>
  </connection>
  <connection id="9" xr16:uid="{6E9D7A48-CFF6-49BC-95D4-8A0313F4AB89}" keepAlive="1" name="Запрос — Преобразовать пример файла" description="Соединение с запросом &quot;Преобразовать пример файла&quot; в книге." type="5" refreshedVersion="0" background="1">
    <dbPr connection="Provider=Microsoft.Mashup.OleDb.1;Data Source=$Workbook$;Location=&quot;Преобразовать пример файла&quot;;Extended Properties=&quot;&quot;" command="SELECT * FROM [Преобразовать пример файла]"/>
  </connection>
  <connection id="10" xr16:uid="{629E1CBC-EF18-4BFB-90A1-7ED7B82806B0}" keepAlive="1" name="Запрос — Преобразовать файл" description="Соединение с запросом &quot;Преобразовать файл&quot; в книге." type="5" refreshedVersion="0" background="1">
    <dbPr connection="Provider=Microsoft.Mashup.OleDb.1;Data Source=$Workbook$;Location=&quot;Преобразовать файл&quot;;Extended Properties=&quot;&quot;" command="SELECT * FROM [Преобразовать файл]"/>
  </connection>
  <connection id="11" xr16:uid="{A36E37C1-268C-4E88-B285-AA639F0C358E}" keepAlive="1" name="Запрос — Пример файла" description="Соединение с запросом &quot;Пример файла&quot; в книге." type="5" refreshedVersion="0" background="1">
    <dbPr connection="Provider=Microsoft.Mashup.OleDb.1;Data Source=$Workbook$;Location=&quot;Пример файла&quot;;Extended Properties=&quot;&quot;" command="SELECT * FROM [Пример файла]"/>
  </connection>
</connections>
</file>

<file path=xl/sharedStrings.xml><?xml version="1.0" encoding="utf-8"?>
<sst xmlns="http://schemas.openxmlformats.org/spreadsheetml/2006/main" count="7559" uniqueCount="4001">
  <si>
    <t>1</t>
  </si>
  <si>
    <t>1.1</t>
  </si>
  <si>
    <t>1.2</t>
  </si>
  <si>
    <t>1.2.1</t>
  </si>
  <si>
    <t>1.2.2</t>
  </si>
  <si>
    <t>1.2.3</t>
  </si>
  <si>
    <t>1.3</t>
  </si>
  <si>
    <t>1.3.1</t>
  </si>
  <si>
    <t>1.3.2</t>
  </si>
  <si>
    <t>1.3.3</t>
  </si>
  <si>
    <t>1.3.4</t>
  </si>
  <si>
    <t>1.4</t>
  </si>
  <si>
    <t>1.4.1</t>
  </si>
  <si>
    <t>1.4.2</t>
  </si>
  <si>
    <t>1.4.3</t>
  </si>
  <si>
    <t>2</t>
  </si>
  <si>
    <t>2.1</t>
  </si>
  <si>
    <t>2.1.3</t>
  </si>
  <si>
    <t>2.1.5</t>
  </si>
  <si>
    <t>2.1.6</t>
  </si>
  <si>
    <t>2.1.7</t>
  </si>
  <si>
    <t>2.2</t>
  </si>
  <si>
    <t>2.2.3</t>
  </si>
  <si>
    <t>2.2.5</t>
  </si>
  <si>
    <t>2.2.6</t>
  </si>
  <si>
    <t>2.2.7</t>
  </si>
  <si>
    <t>2.3</t>
  </si>
  <si>
    <t>2.3.1</t>
  </si>
  <si>
    <t>3</t>
  </si>
  <si>
    <t>3.1</t>
  </si>
  <si>
    <t>3.1.1</t>
  </si>
  <si>
    <t>3.1.2</t>
  </si>
  <si>
    <t>3.1.4</t>
  </si>
  <si>
    <t>3.1.5</t>
  </si>
  <si>
    <t>3.2</t>
  </si>
  <si>
    <t>3.2.1</t>
  </si>
  <si>
    <t>3.3</t>
  </si>
  <si>
    <t>3.3.1</t>
  </si>
  <si>
    <t>3.3.2</t>
  </si>
  <si>
    <t>3.3.3</t>
  </si>
  <si>
    <t>3.4</t>
  </si>
  <si>
    <t>3.4.1</t>
  </si>
  <si>
    <t>3.4.1.1</t>
  </si>
  <si>
    <t>3.4.1.2</t>
  </si>
  <si>
    <t>3.4.2</t>
  </si>
  <si>
    <t>3.4.2.1</t>
  </si>
  <si>
    <t>3.4.2.2</t>
  </si>
  <si>
    <t>3.4.3</t>
  </si>
  <si>
    <t>3.4.3.1</t>
  </si>
  <si>
    <t>3.4.3.2</t>
  </si>
  <si>
    <t>3.4.4</t>
  </si>
  <si>
    <t>3.4.4.1</t>
  </si>
  <si>
    <t>3.4.4.2</t>
  </si>
  <si>
    <t>3.4.5</t>
  </si>
  <si>
    <t>3.5</t>
  </si>
  <si>
    <t>3.5.1</t>
  </si>
  <si>
    <t>3.5.2</t>
  </si>
  <si>
    <t>3.5.2.1</t>
  </si>
  <si>
    <t>3.5.2.1.1</t>
  </si>
  <si>
    <t>3.5.2.1.2</t>
  </si>
  <si>
    <t>3.5.2.1.3</t>
  </si>
  <si>
    <t>3.5.2.1.3.1</t>
  </si>
  <si>
    <t>3.5.2.1.3.2</t>
  </si>
  <si>
    <t>3.5.2.1.3.3</t>
  </si>
  <si>
    <t>3.5.2.1.3.4</t>
  </si>
  <si>
    <t>3.5.2.2</t>
  </si>
  <si>
    <t>3.5.2.2.1</t>
  </si>
  <si>
    <t>3.5.2.2.2</t>
  </si>
  <si>
    <t>3.5.2.2.3</t>
  </si>
  <si>
    <t>3.5.2.2.3.1</t>
  </si>
  <si>
    <t>3.5.2.2.3.2</t>
  </si>
  <si>
    <t>3.5.2.2.3.3</t>
  </si>
  <si>
    <t>3.5.2.2.3.4</t>
  </si>
  <si>
    <t>3.5.2.3</t>
  </si>
  <si>
    <t>3.5.2.3.1</t>
  </si>
  <si>
    <t>3.5.2.3.2</t>
  </si>
  <si>
    <t>3.5.2.3.3</t>
  </si>
  <si>
    <t>3.5.2.3.3.1</t>
  </si>
  <si>
    <t>3.5.2.3.3.2</t>
  </si>
  <si>
    <t>3.5.2.3.3.3</t>
  </si>
  <si>
    <t>3.5.2.3.3.4</t>
  </si>
  <si>
    <t>3.5.2.4</t>
  </si>
  <si>
    <t>3.5.2.4.1</t>
  </si>
  <si>
    <t>3.5.2.4.2</t>
  </si>
  <si>
    <t>3.5.2.4.3</t>
  </si>
  <si>
    <t>3.5.2.4.3.1</t>
  </si>
  <si>
    <t>3.5.2.4.3.2</t>
  </si>
  <si>
    <t>3.5.2.4.3.3</t>
  </si>
  <si>
    <t>3.5.2.4.3.4</t>
  </si>
  <si>
    <t>3.5.2.5</t>
  </si>
  <si>
    <t>3.5.2.5.1</t>
  </si>
  <si>
    <t>3.5.2.5.2</t>
  </si>
  <si>
    <t>3.5.2.5.3</t>
  </si>
  <si>
    <t>3.5.2.5.3.1</t>
  </si>
  <si>
    <t>3.5.2.5.3.2</t>
  </si>
  <si>
    <t>3.5.2.5.3.3</t>
  </si>
  <si>
    <t>3.5.2.5.3.4</t>
  </si>
  <si>
    <t>3.5.2.6</t>
  </si>
  <si>
    <t>3.5.2.6.1</t>
  </si>
  <si>
    <t>3.5.2.6.2</t>
  </si>
  <si>
    <t>3.5.2.6.3</t>
  </si>
  <si>
    <t>3.5.2.6.3.1</t>
  </si>
  <si>
    <t>3.5.2.6.3.2</t>
  </si>
  <si>
    <t>3.5.2.6.3.3</t>
  </si>
  <si>
    <t>3.5.2.6.3.4</t>
  </si>
  <si>
    <t>3.5.2.7</t>
  </si>
  <si>
    <t>3.5.2.7.1</t>
  </si>
  <si>
    <t>3.5.2.7.2</t>
  </si>
  <si>
    <t>3.5.2.7.3</t>
  </si>
  <si>
    <t>3.5.2.7.3.1</t>
  </si>
  <si>
    <t>3.5.2.7.3.2</t>
  </si>
  <si>
    <t>3.5.2.7.3.3</t>
  </si>
  <si>
    <t>3.5.2.7.3.4</t>
  </si>
  <si>
    <t>3.5.3</t>
  </si>
  <si>
    <t>3.5.3.1</t>
  </si>
  <si>
    <t>3.5.3.1.1</t>
  </si>
  <si>
    <t>3.5.3.1.2</t>
  </si>
  <si>
    <t>3.5.3.1.3</t>
  </si>
  <si>
    <t>3.5.3.2</t>
  </si>
  <si>
    <t>3.5.3.2.1</t>
  </si>
  <si>
    <t>3.5.3.2.2</t>
  </si>
  <si>
    <t>3.5.3.2.3</t>
  </si>
  <si>
    <t>3.5.3.3</t>
  </si>
  <si>
    <t>3.5.3.3.1</t>
  </si>
  <si>
    <t>3.5.3.3.2</t>
  </si>
  <si>
    <t>3.5.3.3.3</t>
  </si>
  <si>
    <t>3.5.3.4</t>
  </si>
  <si>
    <t>3.5.3.4.1</t>
  </si>
  <si>
    <t>3.5.3.4.2</t>
  </si>
  <si>
    <t>3.5.3.4.3</t>
  </si>
  <si>
    <t>3.5.3.5</t>
  </si>
  <si>
    <t>3.5.3.5.1</t>
  </si>
  <si>
    <t>3.5.3.5.2</t>
  </si>
  <si>
    <t>3.5.3.5.3</t>
  </si>
  <si>
    <t>3.5.4</t>
  </si>
  <si>
    <t>3.5.4.1</t>
  </si>
  <si>
    <t>3.5.4.1.1</t>
  </si>
  <si>
    <t>3.5.4.1.2</t>
  </si>
  <si>
    <t>3.5.4.2</t>
  </si>
  <si>
    <t>3.5.4.2.1</t>
  </si>
  <si>
    <t>3.5.4.2.2</t>
  </si>
  <si>
    <t>3.5.4.3</t>
  </si>
  <si>
    <t>3.5.4.3.1</t>
  </si>
  <si>
    <t>3.5.4.3.2</t>
  </si>
  <si>
    <t>3.5.4.4</t>
  </si>
  <si>
    <t>3.5.4.4.1</t>
  </si>
  <si>
    <t>3.5.4.4.2</t>
  </si>
  <si>
    <t>3.5.4.5</t>
  </si>
  <si>
    <t>3.5.4.5.1</t>
  </si>
  <si>
    <t>3.5.4.5.2</t>
  </si>
  <si>
    <t>3.5.4.6</t>
  </si>
  <si>
    <t>3.5.4.6.1</t>
  </si>
  <si>
    <t>3.5.4.6.2</t>
  </si>
  <si>
    <t>3.5.4.7</t>
  </si>
  <si>
    <t>3.5.4.7.1</t>
  </si>
  <si>
    <t>3.5.4.7.2</t>
  </si>
  <si>
    <t>3.6</t>
  </si>
  <si>
    <t>3.6.1</t>
  </si>
  <si>
    <t>3.6.1.1</t>
  </si>
  <si>
    <t>3.6.1.2</t>
  </si>
  <si>
    <t>3.7</t>
  </si>
  <si>
    <t>3.7.1</t>
  </si>
  <si>
    <t>3.7.2</t>
  </si>
  <si>
    <t>3.7.6</t>
  </si>
  <si>
    <t>3.8</t>
  </si>
  <si>
    <t>3.8.1</t>
  </si>
  <si>
    <t>3.8.2</t>
  </si>
  <si>
    <t>3.9</t>
  </si>
  <si>
    <t>3.9.1</t>
  </si>
  <si>
    <t>3.9.2</t>
  </si>
  <si>
    <t>3.9.3</t>
  </si>
  <si>
    <t>3.10</t>
  </si>
  <si>
    <t>3.10.1</t>
  </si>
  <si>
    <t>3.10.2</t>
  </si>
  <si>
    <t>3.11</t>
  </si>
  <si>
    <t>3.11.1</t>
  </si>
  <si>
    <t>3.11.2</t>
  </si>
  <si>
    <t>3.11.3</t>
  </si>
  <si>
    <t>3.11.4</t>
  </si>
  <si>
    <t>3.11.5</t>
  </si>
  <si>
    <t>3.11.6</t>
  </si>
  <si>
    <t>3.11.6.1</t>
  </si>
  <si>
    <t>3.11.6.1.1</t>
  </si>
  <si>
    <t>3.11.6.1.2</t>
  </si>
  <si>
    <t>3.11.6.2</t>
  </si>
  <si>
    <t>3.11.6.2.1</t>
  </si>
  <si>
    <t>3.11.6.2.2</t>
  </si>
  <si>
    <t>3.11.6.2.3</t>
  </si>
  <si>
    <t>3.11.6.2.4</t>
  </si>
  <si>
    <t>3.11.6.2.5</t>
  </si>
  <si>
    <t>3.11.6.2.6</t>
  </si>
  <si>
    <t>3.11.7</t>
  </si>
  <si>
    <t>3.11.8</t>
  </si>
  <si>
    <t>3.11.9</t>
  </si>
  <si>
    <t>3.11.10</t>
  </si>
  <si>
    <t>3.11.11</t>
  </si>
  <si>
    <t>3.11.12</t>
  </si>
  <si>
    <t>3.11.13</t>
  </si>
  <si>
    <t>3.11.14</t>
  </si>
  <si>
    <t>3.11.15</t>
  </si>
  <si>
    <t>3.11.16</t>
  </si>
  <si>
    <t>3.12</t>
  </si>
  <si>
    <t>3.12.1</t>
  </si>
  <si>
    <t>3.12.1.1</t>
  </si>
  <si>
    <t>3.12.1.2</t>
  </si>
  <si>
    <t>3.12.1.3</t>
  </si>
  <si>
    <t>3.12.2</t>
  </si>
  <si>
    <t>3.12.2.1</t>
  </si>
  <si>
    <t>3.12.2.2</t>
  </si>
  <si>
    <t>3.12.2.3</t>
  </si>
  <si>
    <t>3.13</t>
  </si>
  <si>
    <t>3.13.1</t>
  </si>
  <si>
    <t>3.13.2</t>
  </si>
  <si>
    <t>3.13.7</t>
  </si>
  <si>
    <t>3.13.8</t>
  </si>
  <si>
    <t>3.13.3</t>
  </si>
  <si>
    <t>3.13.4</t>
  </si>
  <si>
    <t>3.13.5</t>
  </si>
  <si>
    <t>3.13.6</t>
  </si>
  <si>
    <t>3.14</t>
  </si>
  <si>
    <t>3.14.1</t>
  </si>
  <si>
    <t>3.14.2</t>
  </si>
  <si>
    <t>3.15</t>
  </si>
  <si>
    <t>3.15.1</t>
  </si>
  <si>
    <t>3.15.1.1</t>
  </si>
  <si>
    <t>3.15.1.2</t>
  </si>
  <si>
    <t>3.15.2</t>
  </si>
  <si>
    <t>3.15.2.1</t>
  </si>
  <si>
    <t>3.15.2.2</t>
  </si>
  <si>
    <t>3.15.2.3</t>
  </si>
  <si>
    <t>3.15.2.4</t>
  </si>
  <si>
    <t>3.15.2.5</t>
  </si>
  <si>
    <t>3.15.4</t>
  </si>
  <si>
    <t>3.15.5</t>
  </si>
  <si>
    <t>3.15.5.1</t>
  </si>
  <si>
    <t>3.15.5.2</t>
  </si>
  <si>
    <t>3.15.5.3</t>
  </si>
  <si>
    <t>3.15.5.3.1</t>
  </si>
  <si>
    <t>3.15.5.3.2</t>
  </si>
  <si>
    <t>3.15.5.3.2.1</t>
  </si>
  <si>
    <t>3.15.5.3.2.2</t>
  </si>
  <si>
    <t>3.15.5.3.3</t>
  </si>
  <si>
    <t>3.15.5.3.3.1</t>
  </si>
  <si>
    <t>3.15.5.3.3.2</t>
  </si>
  <si>
    <t>3.15.5.3.4</t>
  </si>
  <si>
    <t>3.15.5.3.4.1</t>
  </si>
  <si>
    <t>3.15.5.3.4.2</t>
  </si>
  <si>
    <t>3.15.5.3.5</t>
  </si>
  <si>
    <t>3.15.5.3.5.1</t>
  </si>
  <si>
    <t>3.15.5.3.5.2</t>
  </si>
  <si>
    <t>3.15.5.3.6</t>
  </si>
  <si>
    <t>3.15.5.3.6.1</t>
  </si>
  <si>
    <t>3.15.5.3.6.2</t>
  </si>
  <si>
    <t>3.15.5.3.7</t>
  </si>
  <si>
    <t>3.15.5.3.7.1</t>
  </si>
  <si>
    <t>3.15.5.3.7.2</t>
  </si>
  <si>
    <t>3.15.5.3.8</t>
  </si>
  <si>
    <t>3.15.5.3.8.1</t>
  </si>
  <si>
    <t>3.15.5.3.8.2</t>
  </si>
  <si>
    <t>3.15.5.3.9</t>
  </si>
  <si>
    <t>3.15.5.3.9.1</t>
  </si>
  <si>
    <t>3.15.5.3.9.2</t>
  </si>
  <si>
    <t>3.15.5.3.10</t>
  </si>
  <si>
    <t>3.15.5.3.10.1</t>
  </si>
  <si>
    <t>3.15.5.3.10.2</t>
  </si>
  <si>
    <t>3.15.5.3.11</t>
  </si>
  <si>
    <t>3.15.5.3.11.1</t>
  </si>
  <si>
    <t>3.15.5.3.11.2</t>
  </si>
  <si>
    <t>3.15.5.3.12</t>
  </si>
  <si>
    <t>3.15.5.3.12.1</t>
  </si>
  <si>
    <t>3.15.5.3.12.2</t>
  </si>
  <si>
    <t>3.15.5.3.13</t>
  </si>
  <si>
    <t>3.15.5.3.13.1</t>
  </si>
  <si>
    <t>3.15.5.3.13.2</t>
  </si>
  <si>
    <t>3.15.5.3.14</t>
  </si>
  <si>
    <t>3.15.5.3.15</t>
  </si>
  <si>
    <t>3.15.5.4</t>
  </si>
  <si>
    <t>3.15.6</t>
  </si>
  <si>
    <t>3.15.6.1</t>
  </si>
  <si>
    <t>3.15.6.2</t>
  </si>
  <si>
    <t>3.15.6.3</t>
  </si>
  <si>
    <t>3.15.6.4</t>
  </si>
  <si>
    <t>3.15.6.5</t>
  </si>
  <si>
    <t>3.15.6.6</t>
  </si>
  <si>
    <t>3.15.6.7</t>
  </si>
  <si>
    <t>3.15.6.8</t>
  </si>
  <si>
    <t>3.15.6.9</t>
  </si>
  <si>
    <t>3.15.6.10</t>
  </si>
  <si>
    <t>3.15.6.11</t>
  </si>
  <si>
    <t>3.15.6.12</t>
  </si>
  <si>
    <t>3.15.6.13</t>
  </si>
  <si>
    <t>3.15.6.14</t>
  </si>
  <si>
    <t>3.15.6.15</t>
  </si>
  <si>
    <t>3.15.6.16</t>
  </si>
  <si>
    <t>3.15.6.17</t>
  </si>
  <si>
    <t>3.15.6.18</t>
  </si>
  <si>
    <t>3.15.6.19</t>
  </si>
  <si>
    <t>3.15.6.19.1</t>
  </si>
  <si>
    <t>3.15.6.19.2</t>
  </si>
  <si>
    <t>3.15.6.19.3</t>
  </si>
  <si>
    <t>3.15.6.19.4</t>
  </si>
  <si>
    <t>3.15.6.19.5</t>
  </si>
  <si>
    <t>3.15.6.19.6</t>
  </si>
  <si>
    <t>3.15.6.19.7</t>
  </si>
  <si>
    <t>3.15.6.19.8</t>
  </si>
  <si>
    <t>3.15.6.19.9</t>
  </si>
  <si>
    <t>3.15.6.19.10</t>
  </si>
  <si>
    <t>3.15.7</t>
  </si>
  <si>
    <t>3.15.7.1</t>
  </si>
  <si>
    <t>3.15.7.2</t>
  </si>
  <si>
    <t>3.15.7.3</t>
  </si>
  <si>
    <t>3.15.7.4</t>
  </si>
  <si>
    <t>3.15.7.5</t>
  </si>
  <si>
    <t>3.15.8</t>
  </si>
  <si>
    <t>3.15.8.1</t>
  </si>
  <si>
    <t>3.15.8.1.1</t>
  </si>
  <si>
    <t>3.15.8.1.2</t>
  </si>
  <si>
    <t>3.15.8.1.3</t>
  </si>
  <si>
    <t>3.15.8.1.4</t>
  </si>
  <si>
    <t>3.15.8.1.5</t>
  </si>
  <si>
    <t>3.15.8.2</t>
  </si>
  <si>
    <t>3.15.8.3</t>
  </si>
  <si>
    <t>3.15.9</t>
  </si>
  <si>
    <t>3.15.9.1</t>
  </si>
  <si>
    <t>3.15.9.1.1</t>
  </si>
  <si>
    <t>3.15.9.1.2</t>
  </si>
  <si>
    <t>3.15.9.1.3</t>
  </si>
  <si>
    <t>3.15.9.1.3.1</t>
  </si>
  <si>
    <t>3.15.9.1.3.2</t>
  </si>
  <si>
    <t>3.15.9.1.3.3</t>
  </si>
  <si>
    <t>3.15.9.1.4</t>
  </si>
  <si>
    <t>3.15.9.2</t>
  </si>
  <si>
    <t>3.15.9.2.1</t>
  </si>
  <si>
    <t>3.15.9.2.2</t>
  </si>
  <si>
    <t>3.15.9.2.2.1</t>
  </si>
  <si>
    <t>3.15.9.2.2.2</t>
  </si>
  <si>
    <t>3.15.9.2.2.3</t>
  </si>
  <si>
    <t>3.15.9.3</t>
  </si>
  <si>
    <t>3.15.9.3.1</t>
  </si>
  <si>
    <t>3.15.9.3.2</t>
  </si>
  <si>
    <t>3.15.9.3.2.1</t>
  </si>
  <si>
    <t>3.15.9.3.2.2</t>
  </si>
  <si>
    <t>3.15.9.3.2.3</t>
  </si>
  <si>
    <t>3.15.10</t>
  </si>
  <si>
    <t>3.15.10.1</t>
  </si>
  <si>
    <t>3.15.10.1.1</t>
  </si>
  <si>
    <t>3.15.10.1.2</t>
  </si>
  <si>
    <t>3.15.10.1.3</t>
  </si>
  <si>
    <t>3.15.10.1.4</t>
  </si>
  <si>
    <t>3.15.10.2</t>
  </si>
  <si>
    <t>3.15.10.2.1</t>
  </si>
  <si>
    <t>3.15.10.2.2</t>
  </si>
  <si>
    <t>3.15.10.3</t>
  </si>
  <si>
    <t>3.15.10.3.1</t>
  </si>
  <si>
    <t>3.15.10.3.2</t>
  </si>
  <si>
    <t>3.15.11</t>
  </si>
  <si>
    <t>3.15.11.1</t>
  </si>
  <si>
    <t>3.15.11.1.1</t>
  </si>
  <si>
    <t>3.15.11.1.2</t>
  </si>
  <si>
    <t>3.15.11.1.3</t>
  </si>
  <si>
    <t>3.15.11.1.4</t>
  </si>
  <si>
    <t>3.15.11.1.5</t>
  </si>
  <si>
    <t>3.15.11.1.6</t>
  </si>
  <si>
    <t>3.15.11.1.7</t>
  </si>
  <si>
    <t>3.15.11.1.8</t>
  </si>
  <si>
    <t>3.15.11.1.9</t>
  </si>
  <si>
    <t>3.15.11.1.10</t>
  </si>
  <si>
    <t>3.15.11.2</t>
  </si>
  <si>
    <t>3.15.11.3</t>
  </si>
  <si>
    <t>3.15.12</t>
  </si>
  <si>
    <t>3.15.12.1</t>
  </si>
  <si>
    <t>3.15.12.2</t>
  </si>
  <si>
    <t>3.15.13</t>
  </si>
  <si>
    <t>3.15.13.1</t>
  </si>
  <si>
    <t>3.15.13.2</t>
  </si>
  <si>
    <t>3.15.13.3</t>
  </si>
  <si>
    <t>3.15.13.4</t>
  </si>
  <si>
    <t>3.15.13.5</t>
  </si>
  <si>
    <t>3.15.14</t>
  </si>
  <si>
    <t>3.15.14.1</t>
  </si>
  <si>
    <t>3.15.14.2</t>
  </si>
  <si>
    <t>3.15.14.3</t>
  </si>
  <si>
    <t>3.15.15</t>
  </si>
  <si>
    <t>3.15.16</t>
  </si>
  <si>
    <t>3.15.16.1</t>
  </si>
  <si>
    <t>3.15.16.2</t>
  </si>
  <si>
    <t>3.15.16.3</t>
  </si>
  <si>
    <t>3.15.16.4</t>
  </si>
  <si>
    <t>3.15.16.5</t>
  </si>
  <si>
    <t>3.15.16.6</t>
  </si>
  <si>
    <t>3.15.3</t>
  </si>
  <si>
    <t>3.15.3.1</t>
  </si>
  <si>
    <t>6</t>
  </si>
  <si>
    <t>6.1</t>
  </si>
  <si>
    <t>4</t>
  </si>
  <si>
    <t>4.1</t>
  </si>
  <si>
    <t>4.1.1</t>
  </si>
  <si>
    <t>4.1.1.1</t>
  </si>
  <si>
    <t>4.1.1.2</t>
  </si>
  <si>
    <t>4.1.2</t>
  </si>
  <si>
    <t>4.1.2.1</t>
  </si>
  <si>
    <t>4.1.3</t>
  </si>
  <si>
    <t>4.1.3.1</t>
  </si>
  <si>
    <t>4.1.3.2</t>
  </si>
  <si>
    <t>4.1.3.3</t>
  </si>
  <si>
    <t>4.1.4</t>
  </si>
  <si>
    <t>4.1.4.1</t>
  </si>
  <si>
    <t>4.1.4.2</t>
  </si>
  <si>
    <t>4.1.4.3</t>
  </si>
  <si>
    <t>4.1.5</t>
  </si>
  <si>
    <t>4.1.5.1</t>
  </si>
  <si>
    <t>4.1.5.2</t>
  </si>
  <si>
    <t>4.2</t>
  </si>
  <si>
    <t>4.2.1</t>
  </si>
  <si>
    <t>4.2.2</t>
  </si>
  <si>
    <t>4.2.2.1</t>
  </si>
  <si>
    <t>4.2.2.2</t>
  </si>
  <si>
    <t>4.2.3</t>
  </si>
  <si>
    <t>4.2.4</t>
  </si>
  <si>
    <t>4.2.5</t>
  </si>
  <si>
    <t>4.2.7</t>
  </si>
  <si>
    <t>4.3</t>
  </si>
  <si>
    <t>4.3.1</t>
  </si>
  <si>
    <t>4.3.2</t>
  </si>
  <si>
    <t>4.3.2.1</t>
  </si>
  <si>
    <t>4.3.3</t>
  </si>
  <si>
    <t>4.4</t>
  </si>
  <si>
    <t>4.4.1</t>
  </si>
  <si>
    <t>4.4.1.1</t>
  </si>
  <si>
    <t>4.4.1.2</t>
  </si>
  <si>
    <t>4.4.1.2.1</t>
  </si>
  <si>
    <t>4.4.1.3</t>
  </si>
  <si>
    <t>4.4.1.3.1</t>
  </si>
  <si>
    <t>4.4.1.6</t>
  </si>
  <si>
    <t>4.4.2</t>
  </si>
  <si>
    <t>4.4.2.1</t>
  </si>
  <si>
    <t>4.4.2.1.1</t>
  </si>
  <si>
    <t>4.4.2.1.2</t>
  </si>
  <si>
    <t>4.4.2.2</t>
  </si>
  <si>
    <t>4.4.2.2.1</t>
  </si>
  <si>
    <t>4.4.2.2.2</t>
  </si>
  <si>
    <t>4.4.2.3</t>
  </si>
  <si>
    <t>4.4.2.3.1</t>
  </si>
  <si>
    <t>4.4.2.3.2</t>
  </si>
  <si>
    <t>4.4.2.4</t>
  </si>
  <si>
    <t>4.4.2.4.1</t>
  </si>
  <si>
    <t>4.4.2.4.2</t>
  </si>
  <si>
    <t>4.4.2.6</t>
  </si>
  <si>
    <t>4.4.2.6.1</t>
  </si>
  <si>
    <t>4.4.2.6.2</t>
  </si>
  <si>
    <t>4.4.2.7</t>
  </si>
  <si>
    <t>4.4.2.7.1</t>
  </si>
  <si>
    <t>4.4.2.7.2</t>
  </si>
  <si>
    <t>4.4.2.8</t>
  </si>
  <si>
    <t>4.4.2.8.1</t>
  </si>
  <si>
    <t>4.4.2.8.2</t>
  </si>
  <si>
    <t>4.4.2.9</t>
  </si>
  <si>
    <t>4.4.2.9.1</t>
  </si>
  <si>
    <t>4.4.2.9.2</t>
  </si>
  <si>
    <t>4.4.2.10</t>
  </si>
  <si>
    <t>4.4.2.10.1</t>
  </si>
  <si>
    <t>4.4.2.10.2</t>
  </si>
  <si>
    <t>4.4.2.11</t>
  </si>
  <si>
    <t>4.4.2.11.1</t>
  </si>
  <si>
    <t>4.4.2.11.2</t>
  </si>
  <si>
    <t>4.4.2.12</t>
  </si>
  <si>
    <t>4.4.2.12.1</t>
  </si>
  <si>
    <t>4.4.2.12.2</t>
  </si>
  <si>
    <t>4.4.2.5</t>
  </si>
  <si>
    <t>4.5</t>
  </si>
  <si>
    <t>4.5.1</t>
  </si>
  <si>
    <t>4.5.2</t>
  </si>
  <si>
    <t>4.5.3</t>
  </si>
  <si>
    <t>4.5.4</t>
  </si>
  <si>
    <t>4.5.5</t>
  </si>
  <si>
    <t>4.6</t>
  </si>
  <si>
    <t>4.6.1</t>
  </si>
  <si>
    <t>4.6.2</t>
  </si>
  <si>
    <t>4.6.2.1</t>
  </si>
  <si>
    <t>4.6.2.2</t>
  </si>
  <si>
    <t>4.6.2.3</t>
  </si>
  <si>
    <t>4.6.2.4</t>
  </si>
  <si>
    <t>4.6.6</t>
  </si>
  <si>
    <t>4.7</t>
  </si>
  <si>
    <t>4.7.1</t>
  </si>
  <si>
    <t>4.7.1.1</t>
  </si>
  <si>
    <t>4.7.2</t>
  </si>
  <si>
    <t>4.7.2.1</t>
  </si>
  <si>
    <t>4.7.2.2</t>
  </si>
  <si>
    <t>4.7.3</t>
  </si>
  <si>
    <t>4.7.4</t>
  </si>
  <si>
    <t>4.7.5</t>
  </si>
  <si>
    <t>4.7.6</t>
  </si>
  <si>
    <t>4.7.7</t>
  </si>
  <si>
    <t>4.7.7.1</t>
  </si>
  <si>
    <t>4.7.7.2</t>
  </si>
  <si>
    <t>4.7.7.3</t>
  </si>
  <si>
    <t>4.7.8</t>
  </si>
  <si>
    <t>4.7.8.1</t>
  </si>
  <si>
    <t>4.7.8.2</t>
  </si>
  <si>
    <t>4.7.8.3</t>
  </si>
  <si>
    <t>4.7.8.4</t>
  </si>
  <si>
    <t>4.7.8.5</t>
  </si>
  <si>
    <t>4.7.8.6</t>
  </si>
  <si>
    <t>4.7.8.11</t>
  </si>
  <si>
    <t>4.7.8.13</t>
  </si>
  <si>
    <t>4.7.9</t>
  </si>
  <si>
    <t>4.8</t>
  </si>
  <si>
    <t>4.8.1</t>
  </si>
  <si>
    <t>4.8.1.1</t>
  </si>
  <si>
    <t>4.8.1.2</t>
  </si>
  <si>
    <t>4.8.2</t>
  </si>
  <si>
    <t>4.8.2.1</t>
  </si>
  <si>
    <t>4.8.2.2</t>
  </si>
  <si>
    <t>4.8.3.1</t>
  </si>
  <si>
    <t>4.8.3.2</t>
  </si>
  <si>
    <t>4.8.4</t>
  </si>
  <si>
    <t>4.9</t>
  </si>
  <si>
    <t>4.9.3</t>
  </si>
  <si>
    <t>4.9.3.1</t>
  </si>
  <si>
    <t>4.9.3.2</t>
  </si>
  <si>
    <t>4.9.4</t>
  </si>
  <si>
    <t>4.9.4.1</t>
  </si>
  <si>
    <t>4.9.4.2</t>
  </si>
  <si>
    <t>4.9.4.3</t>
  </si>
  <si>
    <t>4.9.4.4</t>
  </si>
  <si>
    <t>4.9.4.5</t>
  </si>
  <si>
    <t>4.9.4.6</t>
  </si>
  <si>
    <t>4.9.4.7</t>
  </si>
  <si>
    <t>4.9.4.8</t>
  </si>
  <si>
    <t>4.9.4.9</t>
  </si>
  <si>
    <t>4.9.4.10</t>
  </si>
  <si>
    <t>4.9.4.11</t>
  </si>
  <si>
    <t>4.9.4.12</t>
  </si>
  <si>
    <t>4.10</t>
  </si>
  <si>
    <t>4.10.1</t>
  </si>
  <si>
    <t>4.10.2</t>
  </si>
  <si>
    <t>4.11</t>
  </si>
  <si>
    <t>4.11.1</t>
  </si>
  <si>
    <t>4.11.1.1</t>
  </si>
  <si>
    <t>4.11.1.2</t>
  </si>
  <si>
    <t>4.11.2</t>
  </si>
  <si>
    <t>4.11.2.1</t>
  </si>
  <si>
    <t>4.11.2.2</t>
  </si>
  <si>
    <t>4.11.3</t>
  </si>
  <si>
    <t>4.11.3.1</t>
  </si>
  <si>
    <t>4.11.3.2</t>
  </si>
  <si>
    <t>4.11.4</t>
  </si>
  <si>
    <t>4.11.4.1</t>
  </si>
  <si>
    <t>4.11.5</t>
  </si>
  <si>
    <t>4.11.5.1</t>
  </si>
  <si>
    <t>4.11.5.3</t>
  </si>
  <si>
    <t>4.11.6</t>
  </si>
  <si>
    <t>4.11.6.1</t>
  </si>
  <si>
    <t>4.11.6.2</t>
  </si>
  <si>
    <t>4.11.7</t>
  </si>
  <si>
    <t>4.11.7.1</t>
  </si>
  <si>
    <t>4.11.7.3</t>
  </si>
  <si>
    <t>4.11.7.2</t>
  </si>
  <si>
    <t>4.11.8</t>
  </si>
  <si>
    <t>4.11.9</t>
  </si>
  <si>
    <t>4.12</t>
  </si>
  <si>
    <t>4.12.1</t>
  </si>
  <si>
    <t>4.12.2</t>
  </si>
  <si>
    <t>4.12.3</t>
  </si>
  <si>
    <t>4.12.4</t>
  </si>
  <si>
    <t>4.12.4.1</t>
  </si>
  <si>
    <t>4.12.4.2</t>
  </si>
  <si>
    <t>4.12.5</t>
  </si>
  <si>
    <t>5</t>
  </si>
  <si>
    <t>5.1</t>
  </si>
  <si>
    <t>5.1.1</t>
  </si>
  <si>
    <t>5.1.3</t>
  </si>
  <si>
    <t>5.1.5</t>
  </si>
  <si>
    <t>5.1.7</t>
  </si>
  <si>
    <t>5.1.8</t>
  </si>
  <si>
    <t>5.1.9</t>
  </si>
  <si>
    <t>5.1.10</t>
  </si>
  <si>
    <t>5.1.11</t>
  </si>
  <si>
    <t>5.2</t>
  </si>
  <si>
    <t>5.4</t>
  </si>
  <si>
    <t>5.5</t>
  </si>
  <si>
    <t>id</t>
  </si>
  <si>
    <t>taskName</t>
  </si>
  <si>
    <t>taskNum</t>
  </si>
  <si>
    <t>Предпроектные работы</t>
  </si>
  <si>
    <t>Объект включен в АИП</t>
  </si>
  <si>
    <t>Выпуск ГПЗУ</t>
  </si>
  <si>
    <t>Подача заявки на получение ГПЗУ</t>
  </si>
  <si>
    <t>Получение ГПЗУ</t>
  </si>
  <si>
    <t>Получение МТЗ</t>
  </si>
  <si>
    <t>Корректировка МТЗ</t>
  </si>
  <si>
    <t>Согласование МТЗ</t>
  </si>
  <si>
    <t>Заключение ДАЗУ сроком действия 11.28 (при необходимости)</t>
  </si>
  <si>
    <t>Заключение ДАЗУ на период строительства</t>
  </si>
  <si>
    <t>Договор на ПИР разработан</t>
  </si>
  <si>
    <t>Объявление победителя</t>
  </si>
  <si>
    <t>Заключение договор на разработку ПИР</t>
  </si>
  <si>
    <t>Договор на СМР разработан</t>
  </si>
  <si>
    <t>Объявление результатов</t>
  </si>
  <si>
    <t>Заключение контракта с генподрядчиком</t>
  </si>
  <si>
    <t>Формирование сметы договора СМР</t>
  </si>
  <si>
    <t>Согласование сметы договора СМР</t>
  </si>
  <si>
    <t>Смета к договору СМР согласована</t>
  </si>
  <si>
    <t>Подготовка проекта Задания</t>
  </si>
  <si>
    <t>Согласование Задания на проектирование Департамент социальной защиты населения города Москвы</t>
  </si>
  <si>
    <t>Согласование Задания на проектирование Департамент строительства города Москвы</t>
  </si>
  <si>
    <t>Задание на проектирование согласовано</t>
  </si>
  <si>
    <t>Предварительная посадка корпусов</t>
  </si>
  <si>
    <t>Разработка АПР</t>
  </si>
  <si>
    <t>Согласование АПР</t>
  </si>
  <si>
    <t>Археологические изыскания</t>
  </si>
  <si>
    <t>Инженерно-геодезические изыскания</t>
  </si>
  <si>
    <t>Инженерно-геологические изыскания</t>
  </si>
  <si>
    <t>Инженерно-экологические изыскания</t>
  </si>
  <si>
    <t>Изыскания выполнены</t>
  </si>
  <si>
    <t>Предварительные ТЭПы и сбор инженерных нагрузок</t>
  </si>
  <si>
    <t>Получение ТУ на вынос/демонтаж инженерных сетей</t>
  </si>
  <si>
    <t>Подача заявки на СКП</t>
  </si>
  <si>
    <t>Согласование проекта/ проведение независимой оценки</t>
  </si>
  <si>
    <t>Заключение договоров СКП с РСО</t>
  </si>
  <si>
    <t>СКП с Моссвет заключено</t>
  </si>
  <si>
    <t>СКП с Мосводосток заключено</t>
  </si>
  <si>
    <t>СКП с МОЭСК заключено</t>
  </si>
  <si>
    <t>СКП с МОЭК заключено</t>
  </si>
  <si>
    <t>СКП с МВК (водоснабжение) заключено</t>
  </si>
  <si>
    <t>СКП с МВК (канализация) заключено</t>
  </si>
  <si>
    <t>СКП с МГТС (канализация) заключено</t>
  </si>
  <si>
    <t>Заключение договора на тех.присоединение</t>
  </si>
  <si>
    <t>Получение постоянных ТУ</t>
  </si>
  <si>
    <t>Название СТУ</t>
  </si>
  <si>
    <t>Разработка регламентного буклета АГР</t>
  </si>
  <si>
    <t>Согласование АГР</t>
  </si>
  <si>
    <t>Перечень ТХО утвержден в ДЗМ / ДОНМ</t>
  </si>
  <si>
    <t>Разработка дизайн-проекта фасадов</t>
  </si>
  <si>
    <t>Согласование дизайн-проекта фасадов</t>
  </si>
  <si>
    <t>Перечень импортного оборудования утвержден в ДС</t>
  </si>
  <si>
    <t>Начало разработки проектной документации</t>
  </si>
  <si>
    <t>Раздел 1. Пояснительная записка</t>
  </si>
  <si>
    <t>Раздел 2. Схема планировочной организации земельного участка</t>
  </si>
  <si>
    <t>Раздел 3. Архитектурные решения</t>
  </si>
  <si>
    <t>Раздел 4. Конструктивные и объемно-планировочные решения</t>
  </si>
  <si>
    <t>Раздел 5. Сведения об инженерном оборудовании, о сетях инженерно-технического обеспечения</t>
  </si>
  <si>
    <t>Сети связи (МГТС)</t>
  </si>
  <si>
    <t>Молниезащита</t>
  </si>
  <si>
    <t>Раздел 6. Проект организации строительства</t>
  </si>
  <si>
    <t>Раздел 7. Проект организации работ по сносу или демонтажу объектов строительства</t>
  </si>
  <si>
    <t>Раздел 8. Перечень мероприятий по охране окружающей среды</t>
  </si>
  <si>
    <t>Раздел 9. Мероприятия по обеспечению пожарной безопасности</t>
  </si>
  <si>
    <t>Раздел 10. Мероприятия по обеспечению доступа инвалидов</t>
  </si>
  <si>
    <t>Раздел 10.1 Мероприятия по обеспечению соблюдения требований энергоэффективности</t>
  </si>
  <si>
    <t>Раздел 11. Сметная документация</t>
  </si>
  <si>
    <t>Раздел 12. Иная документация</t>
  </si>
  <si>
    <t>Техническая часть</t>
  </si>
  <si>
    <t>Сметная часть</t>
  </si>
  <si>
    <t>Подготовка и сдача комплекта документации</t>
  </si>
  <si>
    <t>Загрузка документации в экспертизу</t>
  </si>
  <si>
    <t>Заключение договора</t>
  </si>
  <si>
    <t>Оплата договора</t>
  </si>
  <si>
    <t>Рассмотрение ПД экспертами</t>
  </si>
  <si>
    <t>Устранение замечаний</t>
  </si>
  <si>
    <t>Передача ПД</t>
  </si>
  <si>
    <t>Утверждение</t>
  </si>
  <si>
    <t>Генеральный план (ГП)</t>
  </si>
  <si>
    <t>Проект организации строительства (ПОС)</t>
  </si>
  <si>
    <t>Организация рельефа (ОР)</t>
  </si>
  <si>
    <t>Конструктивные решения (КР)</t>
  </si>
  <si>
    <t>Вертикальные конструкции подземного этажа</t>
  </si>
  <si>
    <t>Плита перекрытия подземного этажа</t>
  </si>
  <si>
    <t>Вертикальные конструкции 1 этажа</t>
  </si>
  <si>
    <t>Плита перекрытия 1 этажа</t>
  </si>
  <si>
    <t>Вертикальные конструкции 2 этажа</t>
  </si>
  <si>
    <t>Плита перекрытия 2 этажа</t>
  </si>
  <si>
    <t>Вертикальные конструкции 3 этажа</t>
  </si>
  <si>
    <t>Плита перекрытия 3 этажа</t>
  </si>
  <si>
    <t>Вертикальные конструкции 4 этажа</t>
  </si>
  <si>
    <t>Плита перекрытия 4 этажа</t>
  </si>
  <si>
    <t>Вертикальные конструкции 5 этажа</t>
  </si>
  <si>
    <t>Плита перекрытия 5 этажа</t>
  </si>
  <si>
    <t>Вертикальные конструкции 6 этажа</t>
  </si>
  <si>
    <t>Плита перекрытия 6 этажа</t>
  </si>
  <si>
    <t>Вертикальные конструкции 7 этажа</t>
  </si>
  <si>
    <t>Плита перекрытия 7 этажа</t>
  </si>
  <si>
    <t>Вертикальные конструкции 8 этажа</t>
  </si>
  <si>
    <t>Плита перекрытия 8 этажа</t>
  </si>
  <si>
    <t>Вертикальные конструкции 9 этажа</t>
  </si>
  <si>
    <t>Плита перекрытия 9 этажа</t>
  </si>
  <si>
    <t>Вертикальные конструкции 10 этажа</t>
  </si>
  <si>
    <t>Плита перекрытия 10 этажа</t>
  </si>
  <si>
    <t>Вертикальные конструкции тех этажа</t>
  </si>
  <si>
    <t>Плита перекрытия тех этажа</t>
  </si>
  <si>
    <t>Архитектурные решения (АР)</t>
  </si>
  <si>
    <t>Технологические решения (ТХ)</t>
  </si>
  <si>
    <t>Вентиляция, кондиционирование и отопление (ОВ)</t>
  </si>
  <si>
    <t>Система водоснабжения и водоотведения (ВК)</t>
  </si>
  <si>
    <t>Хозбытовая канализация</t>
  </si>
  <si>
    <t>Ливневая канализация</t>
  </si>
  <si>
    <t>Дренажная канализация</t>
  </si>
  <si>
    <t>Наружные сети хозбытовой канализации</t>
  </si>
  <si>
    <t>Наружные сети ливневой канализации</t>
  </si>
  <si>
    <t>Наружные сети дренажной канализации</t>
  </si>
  <si>
    <t>Вынос сетей хозбытовой канализации</t>
  </si>
  <si>
    <t>Вынос сетей ливневой канализации</t>
  </si>
  <si>
    <t>Вынос сетей дренажной канализации</t>
  </si>
  <si>
    <t>Электроснабжение (ЭС) и Электроосвещение (ЭО)</t>
  </si>
  <si>
    <t>Сети связи (СС)</t>
  </si>
  <si>
    <t>Автоматизация и диспетчеризация инженерных систем</t>
  </si>
  <si>
    <t>Тепломеханические решения</t>
  </si>
  <si>
    <t>Сети газоснабжения</t>
  </si>
  <si>
    <t>Благоустройство и озеленение (БЛГ)</t>
  </si>
  <si>
    <t>Иная документация</t>
  </si>
  <si>
    <t>Согласования</t>
  </si>
  <si>
    <t>Разрешение на строительство</t>
  </si>
  <si>
    <t>Уведомление о сносе</t>
  </si>
  <si>
    <t>Ордер на проведение земляных работ</t>
  </si>
  <si>
    <t>Порубочный билет</t>
  </si>
  <si>
    <t>Разрешение на перемещение отходов строительства</t>
  </si>
  <si>
    <t>Обустройство строительной площадки</t>
  </si>
  <si>
    <t>Вырубка</t>
  </si>
  <si>
    <t>Разбивка осей здания</t>
  </si>
  <si>
    <t>Временные инженерные сети</t>
  </si>
  <si>
    <t>Демонтаж сооружений, столбов освещения в зоне застройки</t>
  </si>
  <si>
    <t>Разработка котлована с открытым водоотливом</t>
  </si>
  <si>
    <t>Обратная засыпка пазух котлована с уплотнением</t>
  </si>
  <si>
    <t>Монолитные работы ниже отметки "0"</t>
  </si>
  <si>
    <t>Монолитные работы выше отметки "0"</t>
  </si>
  <si>
    <t>Пароизоляция</t>
  </si>
  <si>
    <t>Утепление</t>
  </si>
  <si>
    <t>Разуклонка ЦПР</t>
  </si>
  <si>
    <t>Гидроизоляция 3 слоя</t>
  </si>
  <si>
    <t>Монтаж окон</t>
  </si>
  <si>
    <t>Фасадные работы</t>
  </si>
  <si>
    <t>Водоснабжение</t>
  </si>
  <si>
    <t>Система водоотведения</t>
  </si>
  <si>
    <t>Отопление и теплоснабжение</t>
  </si>
  <si>
    <t>Системы вентиляции и дымоудаления</t>
  </si>
  <si>
    <t>Кондиционирование</t>
  </si>
  <si>
    <t>Монтаж оборудования ИТП</t>
  </si>
  <si>
    <t>Электромонтажные работы</t>
  </si>
  <si>
    <t>Слаботочные системы</t>
  </si>
  <si>
    <t>Поставка и монтаж медицинского оборудования</t>
  </si>
  <si>
    <t>Поставка и установка немонтируемого оборудования</t>
  </si>
  <si>
    <t>Устройство наружных стен</t>
  </si>
  <si>
    <t>Устройство внутренних стен и перегородок</t>
  </si>
  <si>
    <t>Монтаж дверей</t>
  </si>
  <si>
    <t>Внутренние отделочные работы</t>
  </si>
  <si>
    <t>ПНР</t>
  </si>
  <si>
    <t>Хоз-бытовая канализация</t>
  </si>
  <si>
    <t>Сети связи</t>
  </si>
  <si>
    <t>Электроснабжение</t>
  </si>
  <si>
    <t>Наружное освещение</t>
  </si>
  <si>
    <t>Теплоснабжение</t>
  </si>
  <si>
    <t>Пристенный дренаж</t>
  </si>
  <si>
    <t>Вертикальная планировка</t>
  </si>
  <si>
    <t>Ограждение территории</t>
  </si>
  <si>
    <t>Поставка и установка МАФ</t>
  </si>
  <si>
    <t>Договору аренды земельного участка (ДАЗУ)</t>
  </si>
  <si>
    <t>Торги на ПИР</t>
  </si>
  <si>
    <t>Торги на СМР</t>
  </si>
  <si>
    <t>Формирование и согласование сметы договора СМР</t>
  </si>
  <si>
    <t>Задание на проектирование</t>
  </si>
  <si>
    <t>Исходные данные для проектирования</t>
  </si>
  <si>
    <t>Изыскания</t>
  </si>
  <si>
    <t>Технические условия, СКП</t>
  </si>
  <si>
    <t>Подача заявки на ТУ на вынос/демонтаж сетей Электроосвещения</t>
  </si>
  <si>
    <t>Получение ТУ на вынос/демонтаж сетей Электроосвещения</t>
  </si>
  <si>
    <t>СКП (при необходимости)</t>
  </si>
  <si>
    <t>Подача заявки на ТУ на вынос/демонтаж сетей Ливневой канализации</t>
  </si>
  <si>
    <t>Получение ТУ на вынос/демонтаж сетей Ливневой канализации</t>
  </si>
  <si>
    <t>Подача заявки на ТУ на вынос/демонтаж сетей Электроснабжения</t>
  </si>
  <si>
    <t>Получение ТУ на вынос/демонтаж сетей Электроснабжения</t>
  </si>
  <si>
    <t>Подача заявки на ТУ на вынос/демонтаж сетей Теплоснабжения</t>
  </si>
  <si>
    <t>Получение ТУ на вынос/демонтаж сетей Теплоснабжения</t>
  </si>
  <si>
    <t>Подача заявки на ТУ на вынос/демонтаж сетей Водоснабжения</t>
  </si>
  <si>
    <t>Получение ТУ на вынос/демонтажсетей Водоснабжения</t>
  </si>
  <si>
    <t>Подача заявки на ТУ на вынос/демонтаж сетей Канализации</t>
  </si>
  <si>
    <t>Получение ТУ на вынос/демонтаж сетей Канализации</t>
  </si>
  <si>
    <t>Подача заявки на ТУ на вынос/демонтаж сетей связи</t>
  </si>
  <si>
    <t>Получение ТУ на вынос/демонтаж сетей связи</t>
  </si>
  <si>
    <t>Подача заявки на ТУ Мосводоканал</t>
  </si>
  <si>
    <t>Получение проекта договора и ТУ Мосводоканал</t>
  </si>
  <si>
    <t>Заключение договора ТП</t>
  </si>
  <si>
    <t>Подача заявки на ТУ Мосводосток</t>
  </si>
  <si>
    <t>Получение проекта договора и ТУ Мосводосток</t>
  </si>
  <si>
    <t>Подача заявки на ТУ МОЭК</t>
  </si>
  <si>
    <t>Получение проекта договора и ТУ МОЭК</t>
  </si>
  <si>
    <t>Подача заявки на ТУ МОЭСК</t>
  </si>
  <si>
    <t>Получение проекта договора и ТУ МОЭСК</t>
  </si>
  <si>
    <t>Подача заявки на ТУ Моссвет</t>
  </si>
  <si>
    <t>Получение проекта договора и ТУ Моссвет</t>
  </si>
  <si>
    <t>Подача заявки на ТУ в ФГКУ УВО ВНГ</t>
  </si>
  <si>
    <t>Получение ТУ ФГКУ УВО ВНГ</t>
  </si>
  <si>
    <t>Подача заявки на ТУ «МПТЦ»</t>
  </si>
  <si>
    <t>Получение ТУ «МПТЦ»</t>
  </si>
  <si>
    <t>Подача заявки на ТУ ГУ «ИС г. Москвы»</t>
  </si>
  <si>
    <t>Получение ТУ ГУ «ИС г. Москвы»</t>
  </si>
  <si>
    <t>Подача заявки на ТУ РОУ ДПК"Сигнал-01"</t>
  </si>
  <si>
    <t>Получение ТУ РОУ ДПК"Сигнал-01"</t>
  </si>
  <si>
    <t>Подача заявки на ТУ ГУП «Моссвет»</t>
  </si>
  <si>
    <t>Получение ТУ ГУП «Моссвет»</t>
  </si>
  <si>
    <t>Подача заявки на ТУ ФГУП РСВО</t>
  </si>
  <si>
    <t>Получение ТУ ФГУП РСВО</t>
  </si>
  <si>
    <t>Подача заявки на ТУ"Ростелеком"</t>
  </si>
  <si>
    <t>Получение ТУ"Ростелеком"</t>
  </si>
  <si>
    <t>СТУ (при необходимости)</t>
  </si>
  <si>
    <t>Архитектурно-градостроительные решения</t>
  </si>
  <si>
    <t>Утверждение перечня ТХО в ДЗМ / ДОНМ</t>
  </si>
  <si>
    <t>Согласование дизайн проекта фасадов</t>
  </si>
  <si>
    <t>Утверждение перечня импортного оборудования в ДС</t>
  </si>
  <si>
    <t>Разработка проектно-сметной документации (Стадия П)</t>
  </si>
  <si>
    <t>Вынос/Демонтаж</t>
  </si>
  <si>
    <t>Проект подключения к наружным сетям</t>
  </si>
  <si>
    <t>Подраздел 5.1. Система электроснабжения</t>
  </si>
  <si>
    <t>Подраздел 5.2. Система водоснабжения</t>
  </si>
  <si>
    <t>Подраздел 5.3. Система водоотведения</t>
  </si>
  <si>
    <t>Подраздел 5.4. Отопление, вентиляция и кондиционирование воздуха, тепловые сети</t>
  </si>
  <si>
    <t>Подраздел 5.5. Сети связи</t>
  </si>
  <si>
    <t>Подраздел 5.6. Технологические решения</t>
  </si>
  <si>
    <t>Передача проектно-сметной документации Заказчику на утверждение</t>
  </si>
  <si>
    <t>Экспертиза проекта</t>
  </si>
  <si>
    <t>Передача ПД Заказчику (после МГЭ на утверждение)</t>
  </si>
  <si>
    <t>Разработка Рабочей документации</t>
  </si>
  <si>
    <t>Фундаментная плита</t>
  </si>
  <si>
    <t>Конструкции железобетонные подземного этажа</t>
  </si>
  <si>
    <t>Конструкции железобетонные 1 этажа</t>
  </si>
  <si>
    <t>Конструкции железобетонные 2 этажа</t>
  </si>
  <si>
    <t>Конструкции железобетонные 3 этажа</t>
  </si>
  <si>
    <t>Конструкции железобетонные 4 этажа</t>
  </si>
  <si>
    <t>Конструкции железобетонные 5 этажа</t>
  </si>
  <si>
    <t>Конструкции железобетонные 6 этажа</t>
  </si>
  <si>
    <t>Конструкции железобетонные 7 этажа</t>
  </si>
  <si>
    <t>Конструкции железобетонные 8 этажа</t>
  </si>
  <si>
    <t>Конструкции железобетонные 9 этажа</t>
  </si>
  <si>
    <t>Конструкции железобетонные 10 этажа</t>
  </si>
  <si>
    <t>Конструкции железобетонные тех этажа</t>
  </si>
  <si>
    <t>Ж/б Лестницы</t>
  </si>
  <si>
    <t>Парапеты</t>
  </si>
  <si>
    <t>Интерьеры 1 этажа</t>
  </si>
  <si>
    <t>Интерьеры 2 этажа</t>
  </si>
  <si>
    <t>Интерьеры 3 этажа</t>
  </si>
  <si>
    <t>Интерьеры 4 этажа</t>
  </si>
  <si>
    <t>Интерьеры 5 этажа</t>
  </si>
  <si>
    <t>Интерьеры 6 этажа</t>
  </si>
  <si>
    <t>Интерьеры 7 этажа</t>
  </si>
  <si>
    <t>Интерьеры 8 этажа</t>
  </si>
  <si>
    <t>Интерьеры 9 этажа</t>
  </si>
  <si>
    <t>Интерьеры 10 этажа</t>
  </si>
  <si>
    <t xml:space="preserve">Отопление, теплоснабжение </t>
  </si>
  <si>
    <t>Вентиляция общеобменная</t>
  </si>
  <si>
    <t>Противодымная вентиляция</t>
  </si>
  <si>
    <t>Холодоснабжение</t>
  </si>
  <si>
    <t>Сети водоснабжения</t>
  </si>
  <si>
    <t xml:space="preserve">Сети противопожарного водопровода. Пожаротушение </t>
  </si>
  <si>
    <t>Сети водоотведения</t>
  </si>
  <si>
    <t>Насосная станция</t>
  </si>
  <si>
    <t>Наружные сети водоснабжения</t>
  </si>
  <si>
    <t>Наружные сети водоотведения</t>
  </si>
  <si>
    <t>Вынос сетей водоснабжения</t>
  </si>
  <si>
    <t>Вынос сетей водоотведения</t>
  </si>
  <si>
    <t>Внутреннее электроснабжение</t>
  </si>
  <si>
    <t>Силовое электрооборудование</t>
  </si>
  <si>
    <t>Внутреннее электроосвещение</t>
  </si>
  <si>
    <t>Молниезащита и заземление</t>
  </si>
  <si>
    <t>Наружные сети электроснабжения</t>
  </si>
  <si>
    <t>Наружные сети освещения</t>
  </si>
  <si>
    <t>Вынос сетей электроснабжения</t>
  </si>
  <si>
    <t>Вынос сетей наружного освещения</t>
  </si>
  <si>
    <t>Охранная сигнализация</t>
  </si>
  <si>
    <t>Автоматическая пожарная сигнализация</t>
  </si>
  <si>
    <t>Система оповещения и управление эвакуацией при пожаре</t>
  </si>
  <si>
    <t>Система охранного телевидения</t>
  </si>
  <si>
    <t>Система коллективного приема телевидения</t>
  </si>
  <si>
    <t>Система контроля и управление доступом</t>
  </si>
  <si>
    <t>Телевидение</t>
  </si>
  <si>
    <t>Радиофикация</t>
  </si>
  <si>
    <t>Электрочасофикация</t>
  </si>
  <si>
    <t>Структурированная кабельная система. Локальная вычислительная сеть. Автоматизированная информационная система. Телефония</t>
  </si>
  <si>
    <t>Авторский надзор</t>
  </si>
  <si>
    <t>Разрешительная документация</t>
  </si>
  <si>
    <t>Подготовительные работы</t>
  </si>
  <si>
    <t>Земляные работы (котлован)</t>
  </si>
  <si>
    <t>Монолитные работы</t>
  </si>
  <si>
    <t>Песчаная подготовка</t>
  </si>
  <si>
    <t>Бетонная подготовка</t>
  </si>
  <si>
    <t>Гидроизоляция фундаментной плиты</t>
  </si>
  <si>
    <t>Стяжка</t>
  </si>
  <si>
    <t>Устройство фундаментной плиты</t>
  </si>
  <si>
    <t>Устройство стен, колонн и пилонов подземного этажа</t>
  </si>
  <si>
    <t>Устройство плиты перекрытия подземного этажа (+0.000)</t>
  </si>
  <si>
    <t>Устройство стен, колонн и пилонов</t>
  </si>
  <si>
    <t>Устройство плиты перекрытия</t>
  </si>
  <si>
    <t>Кровля</t>
  </si>
  <si>
    <t>Устройство фасадов и остекление (закрытие контутра)</t>
  </si>
  <si>
    <t>Внутренние инженерные системы</t>
  </si>
  <si>
    <t>Технологическое оборудование</t>
  </si>
  <si>
    <t>Отделочные работы</t>
  </si>
  <si>
    <t>Наружные инженерные сети</t>
  </si>
  <si>
    <t>Благоустройство</t>
  </si>
  <si>
    <t>Направление извещения об окончании строительства в Комитет государственного строительного надзора г. Москвы</t>
  </si>
  <si>
    <t>Итоговая проверка Комитета государственного строительного надзора г. Москвы</t>
  </si>
  <si>
    <t>Получение Акта итоговой проверки</t>
  </si>
  <si>
    <t>Подача Заявления о выдаче ЗОС в Комитет государственного строительного надзора г. Москвы</t>
  </si>
  <si>
    <t>Получение Заключения о соответствии</t>
  </si>
  <si>
    <t>Получение Разрешения на ввод</t>
  </si>
  <si>
    <t>Передача объекта в эксплуатацию</t>
  </si>
  <si>
    <t>Передача объекта в эксплуатацию завершена</t>
  </si>
  <si>
    <t>Разрешение на ввод</t>
  </si>
  <si>
    <t>Проектно-изыскательские работы</t>
  </si>
  <si>
    <t>Археологические изыскания (Полевые работы)</t>
  </si>
  <si>
    <t>Получение отчета</t>
  </si>
  <si>
    <t>Инженерно-геодезические изыскания (Полевые работы)</t>
  </si>
  <si>
    <t>Инженерно-геологические изыскания (полевые работы)</t>
  </si>
  <si>
    <t>Электроосвещение (Моссвет)</t>
  </si>
  <si>
    <t>Ливневая канализация (Мосводосток)</t>
  </si>
  <si>
    <t>Электроснабжение МОЭСК</t>
  </si>
  <si>
    <t>Теплоснабжение МОЭК</t>
  </si>
  <si>
    <t>Водоснабжение МВК-В</t>
  </si>
  <si>
    <t>Канализация МВК-К</t>
  </si>
  <si>
    <t>Мосводоканал (В, К)</t>
  </si>
  <si>
    <t>ТУ Мосводосток</t>
  </si>
  <si>
    <t>ТУ МОЭК</t>
  </si>
  <si>
    <t>ТУ МОЭСК</t>
  </si>
  <si>
    <t>ТУ Моссвет</t>
  </si>
  <si>
    <t>ТУ ФГКУ УВО ВНГ (сигнализация)</t>
  </si>
  <si>
    <t>ТУ КП «МПТЦ»</t>
  </si>
  <si>
    <t>ТУ "ГУ ИС г. Москвы"</t>
  </si>
  <si>
    <t>ТУ Ассоциация МЦПБ ("Сигнал-01")</t>
  </si>
  <si>
    <t>ТУ ГУП «Моссвет»</t>
  </si>
  <si>
    <t>ТУ ФГУП РСВО (радиооповещение)</t>
  </si>
  <si>
    <t>ТУ Сети Связи "Ростелеком"(телефон, интернет, ТВ)</t>
  </si>
  <si>
    <t>Разработка СТУ</t>
  </si>
  <si>
    <t>Согласование СТУ</t>
  </si>
  <si>
    <t>Архитектурные решения</t>
  </si>
  <si>
    <t>Мероприятия по обеспечению доступа инвалидов</t>
  </si>
  <si>
    <t>Передача технической части Заказчику</t>
  </si>
  <si>
    <t>Устранение замечаний Заказчика по технической части</t>
  </si>
  <si>
    <t>Утверждение Закзчиком технической части</t>
  </si>
  <si>
    <t>Передача сметной части Заказчику</t>
  </si>
  <si>
    <t>Устранение замечаний Заказчика по сметной части</t>
  </si>
  <si>
    <t>Утверждение Закзчиком сметной части</t>
  </si>
  <si>
    <t>Разработка разбивочного плана</t>
  </si>
  <si>
    <t>Разработка вертикальной планировки. Баланс земляных масс</t>
  </si>
  <si>
    <t>Стройгенплан. Подготовительный период</t>
  </si>
  <si>
    <t>Стройгенплан. Основной период</t>
  </si>
  <si>
    <t>Стройгенплан. Вынос инженерных сетей</t>
  </si>
  <si>
    <t>Стройгенплан. Сводный план инженерных сетей</t>
  </si>
  <si>
    <t>Снос и демонтаж строений</t>
  </si>
  <si>
    <t>План котлована</t>
  </si>
  <si>
    <t>Водопонижение</t>
  </si>
  <si>
    <t>Конструкции железобетонные (КЖ)</t>
  </si>
  <si>
    <t>Конструкции металлические</t>
  </si>
  <si>
    <t>Архитектурные решения подземного этажа</t>
  </si>
  <si>
    <t>Архитектурные решения 1 этажа</t>
  </si>
  <si>
    <t>Архитектурные решения 2 этажа</t>
  </si>
  <si>
    <t>Архитектурные решения 3 этажа</t>
  </si>
  <si>
    <t>Архитектурные решения 4 этажа</t>
  </si>
  <si>
    <t>Архитектурные решения 5 этажа</t>
  </si>
  <si>
    <t>Архитектурные решения 6 этажа</t>
  </si>
  <si>
    <t>Архитектурные решения 7 этажа</t>
  </si>
  <si>
    <t>Архитектурные решения 8 этажа</t>
  </si>
  <si>
    <t>Архитектурные решения 9 этажа</t>
  </si>
  <si>
    <t>Архитектурные решения 10 этажа</t>
  </si>
  <si>
    <t>Архитектурные решения тех этажа</t>
  </si>
  <si>
    <t>Архитектурные решения кровли</t>
  </si>
  <si>
    <t>Фасады</t>
  </si>
  <si>
    <t>Лестницы и лифтовые шахты</t>
  </si>
  <si>
    <t>Узлы, детали</t>
  </si>
  <si>
    <t>Разрезы</t>
  </si>
  <si>
    <t>Спецификации, ведомость объема работ</t>
  </si>
  <si>
    <t>Интерьеры</t>
  </si>
  <si>
    <t>Вертикальный транспорт</t>
  </si>
  <si>
    <t xml:space="preserve">Технологические решения </t>
  </si>
  <si>
    <t>Мероприятия и решения, направленные на обеспечение противодействия террористическим атакам</t>
  </si>
  <si>
    <t>Расчет радиационной защиты</t>
  </si>
  <si>
    <t>Снабжение медицинскими газами</t>
  </si>
  <si>
    <t>Внутренние системы вентиляции, кондиционирования воздуха и отопления (ОВ)</t>
  </si>
  <si>
    <t>Наружные тепловые сети</t>
  </si>
  <si>
    <t>Вынос теплосети</t>
  </si>
  <si>
    <t>Внутренние системы водоснабжения и водоотведения</t>
  </si>
  <si>
    <t>Наружные сети водоснабжения и водоотведения</t>
  </si>
  <si>
    <t>Вынос сетей водоснабжения и водоотведения</t>
  </si>
  <si>
    <t>Внутренние системы электроснабжения и освещения</t>
  </si>
  <si>
    <t>Наружные сети электроснабжения и освещения</t>
  </si>
  <si>
    <t>Вынос сетей электроснабжения и освещения</t>
  </si>
  <si>
    <t>Внутренние сети связи</t>
  </si>
  <si>
    <t>Наружные сети связи</t>
  </si>
  <si>
    <t>Вынос сетей связи</t>
  </si>
  <si>
    <t>Автоматизация инженерных систем</t>
  </si>
  <si>
    <t>Диспетчеризация инженерных систем</t>
  </si>
  <si>
    <t>Индивидуальный тепловой пункт (тепломеханическая часть)</t>
  </si>
  <si>
    <t>Индивидуальный тепловой пункт (автоматизация)</t>
  </si>
  <si>
    <t>Индивидуальный тепловой пункт (Узел учета тепла)</t>
  </si>
  <si>
    <t>Коммерческий учет электроэнергии (АИСКУЭ)</t>
  </si>
  <si>
    <t>Индивидуальный тепловой пункт (электрооборудование, электроосвещение)</t>
  </si>
  <si>
    <t>Внутренние сети газоснабжения</t>
  </si>
  <si>
    <t>Наружные сети газоснабжения</t>
  </si>
  <si>
    <t>Вынос сети газоснабжения</t>
  </si>
  <si>
    <t>Охранно-Защитная Дератизационная Система</t>
  </si>
  <si>
    <t>Проект организации дорожного движения</t>
  </si>
  <si>
    <t>Технологический регламент обращения с отходами</t>
  </si>
  <si>
    <t>Мероприятия по охране окружающей среды</t>
  </si>
  <si>
    <t>Система мусороудаления</t>
  </si>
  <si>
    <t xml:space="preserve"> Согласования разделов ИТП</t>
  </si>
  <si>
    <t xml:space="preserve"> Согласования разделов ЭОМ</t>
  </si>
  <si>
    <t>Строительно-монтажные работы</t>
  </si>
  <si>
    <t>Подача заявки на получение разрешения на строительство</t>
  </si>
  <si>
    <t>Подача уведомления о сносе объектов</t>
  </si>
  <si>
    <t>Подача заявки на получение ордера</t>
  </si>
  <si>
    <t>Получение ордера на проведение земляных работ</t>
  </si>
  <si>
    <t>Закрытие ордера на проведение земляных работ</t>
  </si>
  <si>
    <t>Подача заявки на порубочный билет</t>
  </si>
  <si>
    <t>Получение порубочного билета</t>
  </si>
  <si>
    <t>Закрытие порубочного билета</t>
  </si>
  <si>
    <t>Подача заявки на разрешение перемещения отходов строительства</t>
  </si>
  <si>
    <t>Получение разрешения на перемещение отходов строительства</t>
  </si>
  <si>
    <t>Вырубка в границах ГПЗУ</t>
  </si>
  <si>
    <t>Вырубка за границей ГПЗУ</t>
  </si>
  <si>
    <t>Демонтаж сооружений</t>
  </si>
  <si>
    <t>Вывоз строительного мусора</t>
  </si>
  <si>
    <t>Устройство шпунта</t>
  </si>
  <si>
    <t>Выемка и вывоз грунта</t>
  </si>
  <si>
    <t>Устройство фундамента</t>
  </si>
  <si>
    <t>Вертикальные конструкции</t>
  </si>
  <si>
    <t>Плита перекрытия</t>
  </si>
  <si>
    <t>Гидроизоляция стен подземного этажа</t>
  </si>
  <si>
    <t>Утепление стен подземного этажа</t>
  </si>
  <si>
    <t>Монолитные работы 1-го этажа</t>
  </si>
  <si>
    <t>Монолитные работы 2-го этажа</t>
  </si>
  <si>
    <t>Монолитные работы 3-го этажа</t>
  </si>
  <si>
    <t>Монолитные работы 4-го этажа</t>
  </si>
  <si>
    <t>Монолитные работы 5-го этажа</t>
  </si>
  <si>
    <t>Монолитные работы 6-го этажа</t>
  </si>
  <si>
    <t>Монолитные работы 7-го этажа</t>
  </si>
  <si>
    <t>Монолитные работы 8-го этажа</t>
  </si>
  <si>
    <t>Монолитные работы 9-го этажа</t>
  </si>
  <si>
    <t>Монолитные работы 10-го этажа</t>
  </si>
  <si>
    <t>Монолитные работы тех этажа</t>
  </si>
  <si>
    <t>Установка кронштейнов</t>
  </si>
  <si>
    <t>Монтаж утеплителя</t>
  </si>
  <si>
    <t>Монтаж подсистемы</t>
  </si>
  <si>
    <t>Монтаж фасадных панели</t>
  </si>
  <si>
    <t>Водопровод ГВС и ХВС</t>
  </si>
  <si>
    <t>Противопожарный водопровод</t>
  </si>
  <si>
    <t>Электроосвещение</t>
  </si>
  <si>
    <t>Автоматическая пожарная сигнализация. Система оповещения и управление эвакуацией при пожаре.</t>
  </si>
  <si>
    <t>Автоматизация дымоудаления</t>
  </si>
  <si>
    <t>Автоматизация отопления и вентиляции</t>
  </si>
  <si>
    <t>Автоматизация водоснабжения и канализации</t>
  </si>
  <si>
    <t>Автоматическая система водяного пожаротушения</t>
  </si>
  <si>
    <t>ОДИ</t>
  </si>
  <si>
    <t>Поставка лифтов</t>
  </si>
  <si>
    <t>Монтаж лифтов</t>
  </si>
  <si>
    <t>Поставка медицинского оборудования</t>
  </si>
  <si>
    <t>Монтаж медицинского оборудования</t>
  </si>
  <si>
    <t>Поставка немонтируемого оборудования</t>
  </si>
  <si>
    <t>Установка немонтируемого оборудования</t>
  </si>
  <si>
    <t>Кирпичная кладка стен подземного этажа</t>
  </si>
  <si>
    <t>Кирпичная кладка стен 1-го этажа</t>
  </si>
  <si>
    <t>Кирпичная кладка стен 2-го этажа</t>
  </si>
  <si>
    <t>Кирпичная кладка стен 3-го этажа</t>
  </si>
  <si>
    <t>Кирпичная кладка стен 4-го этажа</t>
  </si>
  <si>
    <t>Кирпичная кладка стен 6-го этажа</t>
  </si>
  <si>
    <t>Кирпичная кладка стен 7-го этажа</t>
  </si>
  <si>
    <t>Кирпичная кладка стен 8-го этажа</t>
  </si>
  <si>
    <t>Кирпичная кладка стен 9-го этажа</t>
  </si>
  <si>
    <t>Кирпичная кладка стен 10-го этажа</t>
  </si>
  <si>
    <t>Кирпичная кладка стен тех этажа</t>
  </si>
  <si>
    <t>Устройство перегородок подземного этажа</t>
  </si>
  <si>
    <t>Устройство перегородок 1-го этажа</t>
  </si>
  <si>
    <t>Устройство перегородок 2-го этажа</t>
  </si>
  <si>
    <t>Устройство перегородок 3-го этажа</t>
  </si>
  <si>
    <t>Устройство перегородок 4-го этажа</t>
  </si>
  <si>
    <t>Устройство перегородок 5-го этажа</t>
  </si>
  <si>
    <t>Устройство перегородок 6-го этажа</t>
  </si>
  <si>
    <t>Устройство перегородок 7-го этажа</t>
  </si>
  <si>
    <t>Устройство перегородок 8-го этажа</t>
  </si>
  <si>
    <t>Устройство перегородок 9-го этажа</t>
  </si>
  <si>
    <t>Устройство перегородок 10-го этажа</t>
  </si>
  <si>
    <t>Устройство перегородок тех этажа</t>
  </si>
  <si>
    <t>Монтаж внутренних дверей</t>
  </si>
  <si>
    <t>Монтаж наружных дверей и ворот</t>
  </si>
  <si>
    <t>Отделочные работы подземного этажа</t>
  </si>
  <si>
    <t>Отделочные работы 1-го этажа</t>
  </si>
  <si>
    <t>Отделочные работы 2-го этажа</t>
  </si>
  <si>
    <t>Отделочные работы 3-го этажа</t>
  </si>
  <si>
    <t>Отделочные работы 4-го этажа</t>
  </si>
  <si>
    <t>Отделочные работы 6-го этажа</t>
  </si>
  <si>
    <t>Отделочные работы 7-го этажа</t>
  </si>
  <si>
    <t>Отделочные работы 8-го этажа</t>
  </si>
  <si>
    <t>Отделочные работы 9-го этажа</t>
  </si>
  <si>
    <t>Отделочные работы 10-го этажа</t>
  </si>
  <si>
    <t>Отделочные работы тех этажа</t>
  </si>
  <si>
    <t>Прокладка сетей водопровода</t>
  </si>
  <si>
    <t>Акт технологического присоединения подписан</t>
  </si>
  <si>
    <t>Прокладка сети хозяйственно-бытовой канализации</t>
  </si>
  <si>
    <t>Прокладка сети ливневой канализации</t>
  </si>
  <si>
    <t>Прокладка сетей связи</t>
  </si>
  <si>
    <t>Устройство сети электроснабжения силами генподрядчика</t>
  </si>
  <si>
    <t>Устройство сети электроснабжения РСО (Россети, МОЭСК, Синтез-Групп, …)</t>
  </si>
  <si>
    <t>Установка опор, прокладка кабелей сети наружного освещения</t>
  </si>
  <si>
    <t>Устройство теплосети силами генподрядчика</t>
  </si>
  <si>
    <t>Устройство теплосети МОЭК</t>
  </si>
  <si>
    <t>Демонтаж байпаса</t>
  </si>
  <si>
    <t>Устройство дорог, тротуаров</t>
  </si>
  <si>
    <t>Озеленение территории и устройство газонов</t>
  </si>
  <si>
    <t>Ввод объекта в эксплуатацию</t>
  </si>
  <si>
    <t>Контрактование АНО "РСИ"</t>
  </si>
  <si>
    <t>ПИР</t>
  </si>
  <si>
    <t>ИРД</t>
  </si>
  <si>
    <t>СМР</t>
  </si>
  <si>
    <t>4.9.4.13</t>
  </si>
  <si>
    <t>Заключение договора на поставку техоборудования</t>
  </si>
  <si>
    <t>2.4.1.2</t>
  </si>
  <si>
    <t>Заключение договора на закупку техоборудования</t>
  </si>
  <si>
    <t>2.4.1.1</t>
  </si>
  <si>
    <t>Генподрядчик</t>
  </si>
  <si>
    <t>2.4.1</t>
  </si>
  <si>
    <t>Заключение договоров на закупку и поставку техоборудования</t>
  </si>
  <si>
    <t>2.4</t>
  </si>
  <si>
    <t>2.4.2.2</t>
  </si>
  <si>
    <t>2.4.2.1</t>
  </si>
  <si>
    <t>АНО "РСИ"</t>
  </si>
  <si>
    <t>2.4.2</t>
  </si>
  <si>
    <t>2.4.3</t>
  </si>
  <si>
    <t>7</t>
  </si>
  <si>
    <t>019-0471</t>
  </si>
  <si>
    <t>019-0478</t>
  </si>
  <si>
    <t>019-0477</t>
  </si>
  <si>
    <t>019-0469</t>
  </si>
  <si>
    <t>019-0475</t>
  </si>
  <si>
    <t>019-0472</t>
  </si>
  <si>
    <t>019-0467</t>
  </si>
  <si>
    <t>019-0476</t>
  </si>
  <si>
    <t>019-0470</t>
  </si>
  <si>
    <t>019-0466</t>
  </si>
  <si>
    <t>019-0463</t>
  </si>
  <si>
    <t>019-0464</t>
  </si>
  <si>
    <t>020-0682</t>
  </si>
  <si>
    <t>019-0270</t>
  </si>
  <si>
    <t>019-0473</t>
  </si>
  <si>
    <t>020-0719</t>
  </si>
  <si>
    <t>019-0431</t>
  </si>
  <si>
    <t>020-0720</t>
  </si>
  <si>
    <t>019-0167</t>
  </si>
  <si>
    <t>019-0474</t>
  </si>
  <si>
    <t>019-0481</t>
  </si>
  <si>
    <t>019-0480</t>
  </si>
  <si>
    <t>019-0483</t>
  </si>
  <si>
    <t>020-0157</t>
  </si>
  <si>
    <t>019-0676</t>
  </si>
  <si>
    <t>020-0683</t>
  </si>
  <si>
    <t>020-0709</t>
  </si>
  <si>
    <t>019-0675</t>
  </si>
  <si>
    <t>019-0674</t>
  </si>
  <si>
    <t>019-0589</t>
  </si>
  <si>
    <t>020-0684</t>
  </si>
  <si>
    <t>019-0594</t>
  </si>
  <si>
    <t>020-0779</t>
  </si>
  <si>
    <t>020-0710</t>
  </si>
  <si>
    <t>019-0668</t>
  </si>
  <si>
    <t>020-0151</t>
  </si>
  <si>
    <t>020-0708</t>
  </si>
  <si>
    <t>020-0156</t>
  </si>
  <si>
    <t>020-0712</t>
  </si>
  <si>
    <t>020-0711</t>
  </si>
  <si>
    <t>017-0527</t>
  </si>
  <si>
    <t>020-0155</t>
  </si>
  <si>
    <t>020-0776</t>
  </si>
  <si>
    <t>021-0048</t>
  </si>
  <si>
    <t>019-0430</t>
  </si>
  <si>
    <t>017-0520</t>
  </si>
  <si>
    <t>019-0465</t>
  </si>
  <si>
    <t>020-0149</t>
  </si>
  <si>
    <t>019-0428</t>
  </si>
  <si>
    <t>019-0429</t>
  </si>
  <si>
    <t>Согласование/корректировка МТЗ/ТХЗ</t>
  </si>
  <si>
    <t>Заключение ДАЗУ</t>
  </si>
  <si>
    <t>Заключение договора ПИР/УК</t>
  </si>
  <si>
    <t>Заключение договра СМР</t>
  </si>
  <si>
    <t>Утверждение АПР</t>
  </si>
  <si>
    <t>Согласование перечня мед./ТХО</t>
  </si>
  <si>
    <t>Согласование дизайн-проектов фасадов / интерьеров помещений</t>
  </si>
  <si>
    <t>Согласование перечня ИО</t>
  </si>
  <si>
    <t>Полный комплект проектной документации согласован (АНО в МГЭ)</t>
  </si>
  <si>
    <t>Полный комплект сметной документации согласован (АНО в МГЭ)</t>
  </si>
  <si>
    <t>Заход в МГЭ</t>
  </si>
  <si>
    <t>Получение положительного заключения МГЭ</t>
  </si>
  <si>
    <t>Получение разрешения на строительство</t>
  </si>
  <si>
    <t>Монолитные работы ниже отм 0.00</t>
  </si>
  <si>
    <t>Надземная часть (монолитные работы)</t>
  </si>
  <si>
    <t>Закрытие теплового контура</t>
  </si>
  <si>
    <t>Поставка и монтаж тех-оборудования</t>
  </si>
  <si>
    <t>Итоговая проверка</t>
  </si>
  <si>
    <t>ЗОС</t>
  </si>
  <si>
    <t>РВ</t>
  </si>
  <si>
    <t>taskReportRange</t>
  </si>
  <si>
    <t>Рубцовско-Дворцовая ул., д. 1/3</t>
  </si>
  <si>
    <t>Головинское шоссе, д. 6А</t>
  </si>
  <si>
    <t>ул. Бакинская, д.26</t>
  </si>
  <si>
    <t>ул. Вятская, вл. 37-39</t>
  </si>
  <si>
    <t>Б.Сухаревская пл., д.3</t>
  </si>
  <si>
    <t>ул. Вешняковская, д.23</t>
  </si>
  <si>
    <t>д. Ватутинки, пос. Десёновское</t>
  </si>
  <si>
    <t>ул. Твардовского, вл.10</t>
  </si>
  <si>
    <t>район Ховрино, ул. Клинская, вл. 24</t>
  </si>
  <si>
    <t>Район Беговой, ул. Правды, вл. 1а</t>
  </si>
  <si>
    <t>ул. Генерала Глаголева, д. 5, корп. 3</t>
  </si>
  <si>
    <t>район Филевский парк, Багратионовский проезд, 10</t>
  </si>
  <si>
    <t>ул. Ленская, д. 15</t>
  </si>
  <si>
    <t>Закрытие теплового контура по временной схеме завершено</t>
  </si>
  <si>
    <t>4.6.7</t>
  </si>
  <si>
    <t>Внутренние инженерные сети</t>
  </si>
  <si>
    <t>ConstructionFlow_Group</t>
  </si>
  <si>
    <t>Поэтажная готовность (отделка)</t>
  </si>
  <si>
    <t>Монтаж и поставка Тех. Оборудования</t>
  </si>
  <si>
    <t>Монолит</t>
  </si>
  <si>
    <t>Земляные работы</t>
  </si>
  <si>
    <t>Выдача РД</t>
  </si>
  <si>
    <t>1 этаж</t>
  </si>
  <si>
    <t>2 этаж</t>
  </si>
  <si>
    <t>3 этаж</t>
  </si>
  <si>
    <t>4 этаж</t>
  </si>
  <si>
    <t>тех этаж</t>
  </si>
  <si>
    <t>ИТП</t>
  </si>
  <si>
    <t>7.1</t>
  </si>
  <si>
    <t>7.2</t>
  </si>
  <si>
    <t>7.3</t>
  </si>
  <si>
    <t>7.4</t>
  </si>
  <si>
    <t>8</t>
  </si>
  <si>
    <t>8.1</t>
  </si>
  <si>
    <t>8.2</t>
  </si>
  <si>
    <t>МТЗ/ТХЗ согласовано/откорректировано</t>
  </si>
  <si>
    <t>АПР утвержден</t>
  </si>
  <si>
    <t>АР</t>
  </si>
  <si>
    <t>Подземный этаж</t>
  </si>
  <si>
    <t>Водоотведение</t>
  </si>
  <si>
    <t>Электрика</t>
  </si>
  <si>
    <t>CC</t>
  </si>
  <si>
    <t>Лифты</t>
  </si>
  <si>
    <t>КодДС</t>
  </si>
  <si>
    <t>obj_key</t>
  </si>
  <si>
    <t>obj_subprg</t>
  </si>
  <si>
    <t>obj_prg</t>
  </si>
  <si>
    <t>obj_location</t>
  </si>
  <si>
    <t>Здравоохранение</t>
  </si>
  <si>
    <t>Уникальные</t>
  </si>
  <si>
    <t>ССК</t>
  </si>
  <si>
    <t>obj_shortName</t>
  </si>
  <si>
    <t>obj_fullName</t>
  </si>
  <si>
    <t>obj_prg_order</t>
  </si>
  <si>
    <t>obj_subprg_order</t>
  </si>
  <si>
    <t>obj_order</t>
  </si>
  <si>
    <t>Программа</t>
  </si>
  <si>
    <t>Подпрограмма</t>
  </si>
  <si>
    <t>Полноеназваниепроекта</t>
  </si>
  <si>
    <t>ЗаголовокПроекта</t>
  </si>
  <si>
    <t>Руководительпроектов</t>
  </si>
  <si>
    <t>Образование</t>
  </si>
  <si>
    <t>Поликлиники</t>
  </si>
  <si>
    <t>Взрослая поликлиника на 750 посещений в смену с травматологическим пунктом по адресу: ул. Твардовского, вл.10, район Строгино</t>
  </si>
  <si>
    <t>Шалаев Сергей Алексеевич</t>
  </si>
  <si>
    <t>Скоропомощной стационарный комплекс с вертолетной площадкой на территории ГБУЗ "НИИ СП им. Н.В.Склифосовского ДЗМ" по адресу: Б.Сухаревская пл., д.3</t>
  </si>
  <si>
    <t>ССК НИИ СП им Н В Склифосовского</t>
  </si>
  <si>
    <t>Нафигин Руслан Фаритович</t>
  </si>
  <si>
    <t xml:space="preserve">Подстанция скорой медицинской помощи на 20 машиномест, коммунальная зона города Щербинка (северная часть), пересечение ул. Маршала Савицкого и проектируемого проезда № 728 </t>
  </si>
  <si>
    <t>019-0477 Календарно-сетевой график завершения строительства, получения ЗОС, РВ и ПНБ по объекту: Подстанция скорой медицинской помощи на 20 машиномест, коммунальная зона города Щербинка (северная часть)</t>
  </si>
  <si>
    <t>Бушуев Дмитрий Николаевич</t>
  </si>
  <si>
    <t>Детская поликлиника на 320 посещений в смену с травматологическим пунктом, ул. Лебедянская, вл. 33, район Бирюлево Восточное</t>
  </si>
  <si>
    <t>ДП Лебедянская, вл 33</t>
  </si>
  <si>
    <t>Филюшкин Антон Сергеевич</t>
  </si>
  <si>
    <t>Детско-взрослая поликлиника на 320 посещений в смену, внутригородское м.о. Бирюлево Восточное, 6-я Радиальная улица, вл. 7, корп. 36</t>
  </si>
  <si>
    <t>ДВП 6-я Радиальная улица, вл 7</t>
  </si>
  <si>
    <t>Детская городская поликлиника на 320 посещений в смену: ул. Академика Павлова, вл. 40 (напротив), район Кунцево</t>
  </si>
  <si>
    <t>ДГП Академика Павлова, вл 40</t>
  </si>
  <si>
    <t>Взрослая поликлиника на 750 посещений в смену, Измайловский проспект, д. 63, 65, 67, район Измайлово</t>
  </si>
  <si>
    <t>ПАК "Городская клиническая больница им. А.К.Ерамишанцева Департамента здравоохранения города Москвы", ул. Ленская, д. 15</t>
  </si>
  <si>
    <t>ПАК ГКБ им А К Ерамишанцева</t>
  </si>
  <si>
    <t>Арсланов Альфир Рифкатович</t>
  </si>
  <si>
    <t>Детско-взрослая поликлиника на 750 посещений в смену с женской консультацией, Дмитровское шоссе, вл. 107 Г, район Дмитровский</t>
  </si>
  <si>
    <t>019-0470 Детско-взрослая поликлиника на 750 посещений в смену с женской консультацией, Дмитровское шоссе, вл. 107 Г, район Дмитровский (уровень 2) (проектирование и строительство)</t>
  </si>
  <si>
    <t>Детская поликлиника на 320 посещений в смену, район Войковский, Головинское шоссе, д. 6А (на месте сноса нежилого строения) (уровень 1)  (проектирование и строительство)</t>
  </si>
  <si>
    <t>ДП Головинское шоссе, д 6А</t>
  </si>
  <si>
    <t>Новиков Иван Алексеевич</t>
  </si>
  <si>
    <t>Детская поликлиника на 320 посещений в смену, район Ховрино, ул. Зеленоградская, вл. 27, корп. 1</t>
  </si>
  <si>
    <t>ДП Зеленоградская, вл 27</t>
  </si>
  <si>
    <t>Детско-взрослая поликлиника на 320 посещений в смену с постом скорой медицинской помощи на 2 машиноместа по адресу: ул. Синявинская, вл. 13, район Молжаниновский</t>
  </si>
  <si>
    <t>019-0464 Детско-взрослая поликлиника на 320 посещений в смену с постом скорой медицинской помощи на 2 машиноместа, ул. Синявинская, вл. 13, район Молжаниновский</t>
  </si>
  <si>
    <t>Многопрофильный комплекс ГБУЗ «ДГКБ св.Владимира ДЗМ» по адресу: ул. Рубцовско-Дворцовая</t>
  </si>
  <si>
    <t>ДГКБ св Владимира</t>
  </si>
  <si>
    <t>Лечебно-диагностический комплекс ГБУЗ "МКНЦ имени А.С. Логинова ДЗМ" по адресу: ш. Энтузиастов, вл. 86</t>
  </si>
  <si>
    <t>МКНЦ имени А С Логинова</t>
  </si>
  <si>
    <t>Захаров Александр Викторович</t>
  </si>
  <si>
    <t>Детско-взрослая поликлиника на 750 посещений в смену, ул. Уржумская, вл. 4/1, район Свиблово</t>
  </si>
  <si>
    <t>019-0473 Детско-взрослая поликлиника на 750 посещений в смену, ул. Уржумская, вл. 4/1, район Свиблово</t>
  </si>
  <si>
    <t>Дошкольные учреждения</t>
  </si>
  <si>
    <t>ДОУ на 350 мест с бассейном, деревня Ватутинки, поселение Десёновское</t>
  </si>
  <si>
    <t>Некрасова Наталия Александровна</t>
  </si>
  <si>
    <t>Общеобразовательные учреждения</t>
  </si>
  <si>
    <t>Школа на 1200 мест, д. Ватутинки, пос. Десёновское</t>
  </si>
  <si>
    <t>Строительство школы на 800 мест (с дошкольным отделением на 150 мест) на месте сноса объекта незавершенного строительства (пристройка к школе - блоки А, Б, В) в поселении Щаповское</t>
  </si>
  <si>
    <t>Инфекционный лечебно-диагностический комплекс на территории ГБУЗ "ИКБ №1 ДЗМ" по адресу: Волоколамское шоссе вл.63</t>
  </si>
  <si>
    <t>ИКБ №1</t>
  </si>
  <si>
    <t>Блох Ирина Викторовна</t>
  </si>
  <si>
    <t xml:space="preserve">Взрослая поликлиника на 750 посещений в смену, ул. Игральная, д.8, район Богородское </t>
  </si>
  <si>
    <t>Скоропомощной стационарный комплекс на территории ГБУЗ "ГКБ им. В.М. Буянова ДЗМ" по адресу: ул. Бакинская, д.26</t>
  </si>
  <si>
    <t>ССК ГКБ им В М Буянова</t>
  </si>
  <si>
    <t>Кочковский Сергей Сергеевич</t>
  </si>
  <si>
    <t>Скоропомощной стационарный комплекс на территории ГБУЗ "ГКБ "15 им. О.М.Филатова ДЗМ" по адресу: ул. Вешняковская, д.23</t>
  </si>
  <si>
    <t>ССК ГКБ 15 им О М Филатова</t>
  </si>
  <si>
    <t>Краев Анатолий Андреевич</t>
  </si>
  <si>
    <t>Скоропомощной стационарный комплекс с вертолетной площадкой на территории ГБУЗ "ГКБ им. С.П.Боткина ДЗМ" по адресу: 2-й Боткинский проезд, д.5</t>
  </si>
  <si>
    <t>ССК ГКБ им С П Боткина</t>
  </si>
  <si>
    <t>Шинкарев Александр Сергеевич</t>
  </si>
  <si>
    <t>Школа на 375 мест (на месте сноса нежилого здания), район Филевский парк, Багратионовский проезд, 10</t>
  </si>
  <si>
    <t>Антонян Юри Нверович</t>
  </si>
  <si>
    <t>Учебный корпус на 350 мест, район Тропарёво-Никулино, ул. Академика Анохина, вл. 40, корп. 2</t>
  </si>
  <si>
    <t>Учебный корпус на 300 мест по адресу: ул. Соколово-Мещерская, д. 2, корпус 2, стр. 1 на месте сноса объекта незавершенного строительства</t>
  </si>
  <si>
    <t>Шаров Кирилл Анатольевич</t>
  </si>
  <si>
    <t>Учебный корпус на 400 мест (в т.ч. 200 школьных мест и 200 дошкольных мест), район Беговой, ул. Правды, вл. 1а</t>
  </si>
  <si>
    <t>Чинченко Алексей Вадимович</t>
  </si>
  <si>
    <t>Учебный корпус на 500 мест, район Ховрино, ул. Клинская, вл. 24</t>
  </si>
  <si>
    <t>Куконин Денис Анатольевич</t>
  </si>
  <si>
    <t>Школа на 575 мест на земельном участке по адресу: Пересечение 3-й Песчаной ул. и ул. Авиаконструктора Микояна</t>
  </si>
  <si>
    <t>ДОУ на 225 мест, район Хорошево-Мневники, в границах ТПУ "Мневники"</t>
  </si>
  <si>
    <t>ДОУ на 125 мест, район Хорошево-Мневники, в границах ТПУ "Мневники"</t>
  </si>
  <si>
    <t>020-0684 ДОУ на 125 мест, р-н Хорошево-Мневники, в границах ТПУ "Мневники"</t>
  </si>
  <si>
    <t>Средняя общеобразовательная школа на 800 мест, район Хорошево-Мневники, в границах ТПУ "Мневники"</t>
  </si>
  <si>
    <t>Школа 800 мест в границах ТПУ Мневники</t>
  </si>
  <si>
    <t>ДОУ на 200 мест, район Ховрино, ул. Левобережная, вл. 4 и 4а (участок № 2) (строительство)</t>
  </si>
  <si>
    <t>Учебный корпус на 200 мест и дошкольное отделение на 150 мест (на месте сноса ДОУ ГБОУ средней образовательной школы № 648), ул. Фестивальная, д.16А</t>
  </si>
  <si>
    <t>ДОУ на 150 мест, район Аэропорт, ул. Верхняя Масловка, 29А</t>
  </si>
  <si>
    <t>ДОУ на 320 мест, район Бирюлево Восточное, ул. 6-я Радиальная, вл. 7</t>
  </si>
  <si>
    <t>Аширов Тимур Феаритович</t>
  </si>
  <si>
    <t>Школа на 300 мест на территории ГБОУ Школа № 1557, район Савелки, город Зеленоград, корп. 344А</t>
  </si>
  <si>
    <t>Иванов Константин Николаевич</t>
  </si>
  <si>
    <t>Школа на 825 мест, район Бирюлево Восточное, ул. 6-я Радиальная, вл. 7, уч. 20</t>
  </si>
  <si>
    <t>ДОУ на 350 мест с бассейном на месте сноса здания ДОУ, район Ховрино, ул. Петрозаводская, д. 28А (Строительство)</t>
  </si>
  <si>
    <t>Учебный корпус на 400 мест на месте сноса  неиспользуемого здания ДОУ, район Хорошево-Мневники, ул. Генерала Глаголева, д. 5, корп. 3</t>
  </si>
  <si>
    <t>Школа на 825 мест, район Бирюлево Восточное, пересечении ул. 6-я Радиальная и ул. Дуговая</t>
  </si>
  <si>
    <t>Школа 825 мест пересечении 6-я Радиальная и ул Дуговая</t>
  </si>
  <si>
    <t>Школа на 825 мест, район Бирюлево Восточное, ул. 6-я Радиальная, вл. 7, уч. 18</t>
  </si>
  <si>
    <t>ДОУ на 150 мест по адресу: пересечение ул. Минской с Киевским направлением МЖД в пойме реки Раменки (проектирование)</t>
  </si>
  <si>
    <t>Школа на 550 мест, пересеч.ул. Минской с Киевским напр. МЖД в пойме р. Раменки (проектирование)</t>
  </si>
  <si>
    <t>Школа на 1150 мест, район Лефортово, ул Золоторожский Вал, вл 11</t>
  </si>
  <si>
    <t>ДОУ на 350 мест с бассейном, район Бирюлево Восточное, пересечение ул. 6-я Радиальная и ул. Дуговая</t>
  </si>
  <si>
    <t>ДОУ 350 мест пересечение 6-я Радиальная и Дуговая</t>
  </si>
  <si>
    <t>Детская городская поликлиника на 320 посещений в смену, район Савеловский, ул. Вятская, вл. 37-39</t>
  </si>
  <si>
    <t>019-0465 Детская городская поликлиника на 320 посещений в смену, район Савеловский, улица Вятская вл.37-39</t>
  </si>
  <si>
    <t>ДОУ на 140 мест, район Бирюлево Восточное, ул. 6-я Радиальная, вл. 7</t>
  </si>
  <si>
    <t>Школа на 600 мест, район Богородское, ул. Тюменская, вл. 5</t>
  </si>
  <si>
    <t>Учебный корпус на 550 мест с дошкольным отделением на 225 мест, район Косино-Ухтомский, ул. Салтыковская</t>
  </si>
  <si>
    <t>Москва, ш Энтузиастов, вл 86</t>
  </si>
  <si>
    <t>obj_coor</t>
  </si>
  <si>
    <t>55.764731, 37.796486</t>
  </si>
  <si>
    <t>obj_grp</t>
  </si>
  <si>
    <t>obj_grp_order</t>
  </si>
  <si>
    <t>Объекты строительства</t>
  </si>
  <si>
    <t>Лечебно-диагностический комплекс ГБУЗ "МКНЦ имени А.С. Логинова ДЗМ"</t>
  </si>
  <si>
    <t>Инфекционный лечебно-диагностический комплекс на территории ГБУЗ "ИКБ №1 ДЗМ"</t>
  </si>
  <si>
    <t>Москва, Волоколамское шоссе вл, 63</t>
  </si>
  <si>
    <t>55.816423, 37.455798</t>
  </si>
  <si>
    <t>Многопрофильный комплекс ГБУЗ "ДГКБ св. Владимира ДЗМ"</t>
  </si>
  <si>
    <t>55.787535, 37.695174</t>
  </si>
  <si>
    <t>ул. Синявинская, вл. 13, район Молжаниновский</t>
  </si>
  <si>
    <t>ул. Академика Павлова, вл. 40 (напротив), район Кунцево</t>
  </si>
  <si>
    <t>Пересечение 3-й Песчаной ул. и ул. Авиаконструктора Микояна</t>
  </si>
  <si>
    <t>55.780566, 37.551520</t>
  </si>
  <si>
    <t>2-й Боткинский проезд, д. 5</t>
  </si>
  <si>
    <t>ул. Зеленоградская, вл. 27, корп. 1</t>
  </si>
  <si>
    <t>ул. Верхняя Масловка, 29А</t>
  </si>
  <si>
    <t>ул. 6-я Радиальная, вл. 7</t>
  </si>
  <si>
    <t>ул. Фестивальная, д.16А</t>
  </si>
  <si>
    <t>55.617914, 37.653998</t>
  </si>
  <si>
    <t>ул. Тюменская, вл. 5</t>
  </si>
  <si>
    <t>55.730129, 37.833335</t>
  </si>
  <si>
    <t>55.788194, 37.783218</t>
  </si>
  <si>
    <t>Измайловский проспект</t>
  </si>
  <si>
    <t>55.793457, 37.394542</t>
  </si>
  <si>
    <t>ул. Игральная, д.8</t>
  </si>
  <si>
    <t>ул. Уржумская, вл. 4/1, район Свиблово</t>
  </si>
  <si>
    <t>ул. Лебедянская, вл. 33, район Бирюлево Восточное</t>
  </si>
  <si>
    <t>Дмитровское шоссе, вл. 107 Г, район Дмитровский</t>
  </si>
  <si>
    <t>55.814762, 37.714199</t>
  </si>
  <si>
    <t>55.798847, 37.580872</t>
  </si>
  <si>
    <t>55.852258, 37.662807</t>
  </si>
  <si>
    <t>55.838310, 37.490937</t>
  </si>
  <si>
    <t>55.947074, 37.351850</t>
  </si>
  <si>
    <t>55.873915, 37.493473</t>
  </si>
  <si>
    <t>55.602756, 37.660343</t>
  </si>
  <si>
    <t>55.743835, 37.407121</t>
  </si>
  <si>
    <t>55.879978, 37.542412</t>
  </si>
  <si>
    <t>55.505440, 37.584313</t>
  </si>
  <si>
    <t>55.865518, 37.665659</t>
  </si>
  <si>
    <t>55.608042, 37.662580</t>
  </si>
  <si>
    <t>55.765095, 37.472035</t>
  </si>
  <si>
    <t>55.762296, 37.469894</t>
  </si>
  <si>
    <t>55.798233, 37.556105</t>
  </si>
  <si>
    <t>55.605288, 37.659399</t>
  </si>
  <si>
    <t>55.871243, 37.488686</t>
  </si>
  <si>
    <t>55.577152, 37.461438</t>
  </si>
  <si>
    <t>55.872564, 37.474551</t>
  </si>
  <si>
    <t>55.735083, 37.487845</t>
  </si>
  <si>
    <t>55.720342, 37.871769</t>
  </si>
  <si>
    <t>55.753319, 37.687095</t>
  </si>
  <si>
    <t>55.793299, 37.521810</t>
  </si>
  <si>
    <t>55.872034, 37.490145</t>
  </si>
  <si>
    <t>55.656556, 37.469881</t>
  </si>
  <si>
    <t>55.745589, 37.509566</t>
  </si>
  <si>
    <t>55.891747, 37.390830</t>
  </si>
  <si>
    <t>55.994463, 37.222308</t>
  </si>
  <si>
    <t>55.784848, 37.574297</t>
  </si>
  <si>
    <t>55.858662, 37.498145</t>
  </si>
  <si>
    <t>55.780381, 37.458786</t>
  </si>
  <si>
    <t>м.о. Бирюлево Восточное, 6-я Радиальная улица, вл. 7, корп. 36</t>
  </si>
  <si>
    <t>Пересечение ул. Маршала Савицкого и проектируемого проезда № 728</t>
  </si>
  <si>
    <t>Пересечение ул. 6-я Радиальная и ул. Дуговая</t>
  </si>
  <si>
    <t>Границы ТПУ "Мневники"</t>
  </si>
  <si>
    <t>Район Ховрино, ул. Петрозаводская, д. 28А (Строительство)</t>
  </si>
  <si>
    <t>Деревня Ватутинки, поселение Десёновское</t>
  </si>
  <si>
    <t>ул. Левобережная, вл. 4 и 4а (участок № 2) (строительство)</t>
  </si>
  <si>
    <t>Пересечение ул. Минской с Киевским направлением МЖД в пойме реки Раменки (проектирование)</t>
  </si>
  <si>
    <t>ул. Салтыковская</t>
  </si>
  <si>
    <t>ул. Золоторожский Вал, вл 11</t>
  </si>
  <si>
    <t>Школа на 1200 мест, д. Ватутинки</t>
  </si>
  <si>
    <t>55.417419, 37.403602</t>
  </si>
  <si>
    <t>Отсутствует</t>
  </si>
  <si>
    <t>ул. Соколово-Мещерская, д. 2, корпус 2, стр. 1</t>
  </si>
  <si>
    <t>Район Савелки, город Зеленоград, корп. 344А</t>
  </si>
  <si>
    <t>Поселение Щаповское</t>
  </si>
  <si>
    <t>022-0043</t>
  </si>
  <si>
    <t>Детско-взрослая поликлиника на 750 посещений в смену, р-н Некрасовка</t>
  </si>
  <si>
    <t>019-0482</t>
  </si>
  <si>
    <t>021-0708</t>
  </si>
  <si>
    <t>Укрупненные мероприятия по строительству амбулаторно-поликлинических  медицинских организаций государственной системы здравоохранения с привлечением автономной некоммерческой организации "Развитие социальной инфраструктуры"</t>
  </si>
  <si>
    <t>021-0548</t>
  </si>
  <si>
    <t>021-0549</t>
  </si>
  <si>
    <t>Здание дошкольных групп на 275 мест, район Некрасовка, кв-л 9 (проектирование)</t>
  </si>
  <si>
    <t>021-0550</t>
  </si>
  <si>
    <t>Здание дошкольных групп на 225 мест на месте сноса здания, район Пресненский, Стрельбищенский пер., влд. 14</t>
  </si>
  <si>
    <t>р-н Некрасовка</t>
  </si>
  <si>
    <t>55.708634, 37.919740</t>
  </si>
  <si>
    <t>55.722080, 37.432303</t>
  </si>
  <si>
    <t>Инфекционный корпус на территории ГБУЗ  "ДГКБ св. Владимира ДЗМ"</t>
  </si>
  <si>
    <t>Можайское шоссе, д. 14</t>
  </si>
  <si>
    <t>Скоропомощной стационарный комплекс с вертолетной площадкой на территории ГБУЗ "ГКБ им. М.Е. Жадкевича ДЗМ"</t>
  </si>
  <si>
    <t>55.813337, 37.559784</t>
  </si>
  <si>
    <t>Стрельбищенский пер., влд. 14</t>
  </si>
  <si>
    <t>55.759764, 37.540003</t>
  </si>
  <si>
    <t>55.808506, 37.740784</t>
  </si>
  <si>
    <t>55.588305, 37.660142</t>
  </si>
  <si>
    <t>obj_title</t>
  </si>
  <si>
    <t>704128</t>
  </si>
  <si>
    <t>702868</t>
  </si>
  <si>
    <t>704220</t>
  </si>
  <si>
    <t>703653</t>
  </si>
  <si>
    <t>703933</t>
  </si>
  <si>
    <t>703691</t>
  </si>
  <si>
    <t>704227</t>
  </si>
  <si>
    <t>Укрупненные мероприятия</t>
  </si>
  <si>
    <t>picture_url</t>
  </si>
  <si>
    <t>https://drive.google.com/uc?id=1qpcgwSoi7YCcXTbUsyeGblNYLaUEUpOz</t>
  </si>
  <si>
    <t>https://drive.google.com/uc?id=1z0S0eI66dceNr5d2y4lpHRrhwyI82RVJ</t>
  </si>
  <si>
    <t>obj_prg_pic</t>
  </si>
  <si>
    <t>obj_subprg_pic</t>
  </si>
  <si>
    <t>https://img.icons8.com/color/50/000000/school-building.png</t>
  </si>
  <si>
    <t>https://img.icons8.com/color/50/000000/brick.png</t>
  </si>
  <si>
    <t>https://img.icons8.com/color/50/000000/classroom.png</t>
  </si>
  <si>
    <t>https://img.icons8.com/color/50/000000/out-patient-department.png</t>
  </si>
  <si>
    <t>https://img.icons8.com/color/50/000000/ambulance.png</t>
  </si>
  <si>
    <t>021-0781</t>
  </si>
  <si>
    <t>р-н Соколиная Гора, пр-кт Буденного, влд. 51</t>
  </si>
  <si>
    <t>55.759865, 37.740180</t>
  </si>
  <si>
    <t>obj_midName</t>
  </si>
  <si>
    <t>ReaperGroup</t>
  </si>
  <si>
    <t>ReaperGroupSort</t>
  </si>
  <si>
    <t>ReaperTaskNameSort</t>
  </si>
  <si>
    <t>ReaperTaskName</t>
  </si>
  <si>
    <t>CommonGroup</t>
  </si>
  <si>
    <t>CommonGroupSort</t>
  </si>
  <si>
    <t>ЗОС, РВ</t>
  </si>
  <si>
    <t>Контрактование АНО РСИ</t>
  </si>
  <si>
    <t>Ввод в эксплуатацию</t>
  </si>
  <si>
    <t>ГПЗУ получено</t>
  </si>
  <si>
    <t>ДАЗУ заключен</t>
  </si>
  <si>
    <t>Договор на ПИР заключен</t>
  </si>
  <si>
    <t>Договор на СМР заключен</t>
  </si>
  <si>
    <t>Согласование АГР с  АНО "РСИ"</t>
  </si>
  <si>
    <t>АГР согласован</t>
  </si>
  <si>
    <t>Перечень медицинского оборудования/ТХО согласован</t>
  </si>
  <si>
    <t>Дизайн-проект фасадов согласован</t>
  </si>
  <si>
    <t>Перечень импортного оборудования согласован</t>
  </si>
  <si>
    <t>Полный комплект проектной документации согласован</t>
  </si>
  <si>
    <t>Полный комплект сметной документации согласован</t>
  </si>
  <si>
    <t>Начало рассмотрения ПД в экспертизе</t>
  </si>
  <si>
    <t>Положительное заключение экспертизы получено</t>
  </si>
  <si>
    <t>Разрешение на строительство получено</t>
  </si>
  <si>
    <t>4.2.5.1</t>
  </si>
  <si>
    <t>Подготовительные работы завершены</t>
  </si>
  <si>
    <t>Земляные работы (котлован) завершены</t>
  </si>
  <si>
    <t>Монолитные работы ниже отм. 0,00 завершены</t>
  </si>
  <si>
    <t>Надземная часть (монолитные работы) завершены</t>
  </si>
  <si>
    <t>Кровля завершена</t>
  </si>
  <si>
    <t>Закрытие теплового контура завершено</t>
  </si>
  <si>
    <t>Внутренние инженерные системы завершены</t>
  </si>
  <si>
    <t>Поставка и монтаж техоборудования завершены</t>
  </si>
  <si>
    <t>Отделочные работы завершены</t>
  </si>
  <si>
    <t>ПНР завершены</t>
  </si>
  <si>
    <t>Наружные инженерные сети завершены</t>
  </si>
  <si>
    <t>Благоустройство выполнено</t>
  </si>
  <si>
    <t>Отделочные работы 5-го этажа</t>
  </si>
  <si>
    <t>Договор на закупку и поставку техоборудования заключен</t>
  </si>
  <si>
    <t>4.7.11</t>
  </si>
  <si>
    <t>Монтаж водомерного узла</t>
  </si>
  <si>
    <t>4.7.1.3</t>
  </si>
  <si>
    <t>Передача ИД</t>
  </si>
  <si>
    <t>Предъявление благоустройства</t>
  </si>
  <si>
    <t>5.1.1.2</t>
  </si>
  <si>
    <t>Акт принятых работ по благоустройству и озеленению получен</t>
  </si>
  <si>
    <t>Предъявление фасада</t>
  </si>
  <si>
    <t>5.1.2.1.2</t>
  </si>
  <si>
    <t>Акт приемки фасадов получен</t>
  </si>
  <si>
    <t xml:space="preserve">Предъявление системы </t>
  </si>
  <si>
    <t>Акт (справка) приемки работ по устройству наружного освещения получен</t>
  </si>
  <si>
    <t>Предъявление кровли</t>
  </si>
  <si>
    <t>5.1.2.3.2</t>
  </si>
  <si>
    <t>Акт приемки кровли получен</t>
  </si>
  <si>
    <t>Индивидуальные испытания</t>
  </si>
  <si>
    <t>Предъявление системы</t>
  </si>
  <si>
    <t>Акт приемки внутренних систем хозяйственного и горячего водоснабжения получен</t>
  </si>
  <si>
    <t>Акты приемки слаботочных систем и автоматизации инженерных систем  (Охранная сигнализация и Автоматизация и диспетчеризация инженерных систем) получен</t>
  </si>
  <si>
    <t>5.1.4.1.3</t>
  </si>
  <si>
    <t>Акт приемки внутренних систем отопления (МГСН) получен</t>
  </si>
  <si>
    <t>Акт приемки естественной вентиляции (МГСН) получен</t>
  </si>
  <si>
    <t>Акт приемки систем приточно-вытяжной вентиляции получен</t>
  </si>
  <si>
    <t>Акт приемки системы кондиционирования воздуха получен</t>
  </si>
  <si>
    <t>5.1.5.5</t>
  </si>
  <si>
    <t>Акт приемки законченного строительством инженерного сооружения ИТП (МГСН) получен</t>
  </si>
  <si>
    <t>Акт тех приемки локальных систем безопасности объекта получен</t>
  </si>
  <si>
    <t>Акт о выполнении работ по радиофикации, часофикации получен</t>
  </si>
  <si>
    <t>Акт тех приемки магистральных сетей для подключения к системе обеспечения безопасности получен</t>
  </si>
  <si>
    <t>5.1.7.1.2</t>
  </si>
  <si>
    <t>Акты полного технического освидетельствования  подъемно-транспортного оборудования (по перечню в соответствии с утвержденным проектом) (формы специализированных организаций) получен</t>
  </si>
  <si>
    <t>5.1.8.1.2</t>
  </si>
  <si>
    <t>Акт приемки внутренних электромонтажных работ получен</t>
  </si>
  <si>
    <t>Акты приемки смонтированного технологического оборудования получен</t>
  </si>
  <si>
    <t>Итоговый комплект РД передан</t>
  </si>
  <si>
    <t>Комплексные испытания</t>
  </si>
  <si>
    <t>5.1.0</t>
  </si>
  <si>
    <t>Предъявление наружных инженерных систем</t>
  </si>
  <si>
    <t>5.2.1</t>
  </si>
  <si>
    <t>Мероприятия МОЭСК</t>
  </si>
  <si>
    <t>5.2.1.1</t>
  </si>
  <si>
    <t>Прокладка КЛ 0.4-10 кВ</t>
  </si>
  <si>
    <t>5.2.1.1.1</t>
  </si>
  <si>
    <t>Мероприятия АНО РСИ</t>
  </si>
  <si>
    <t>5.2.1.2</t>
  </si>
  <si>
    <t>Прокладка кабельных линий</t>
  </si>
  <si>
    <t>5.2.1.2.1</t>
  </si>
  <si>
    <t>Монтаж ВРУ</t>
  </si>
  <si>
    <t>5.2.1.2.2</t>
  </si>
  <si>
    <t>Контур заземления</t>
  </si>
  <si>
    <t>5.2.1.2.3</t>
  </si>
  <si>
    <t>Подготовка ИД, в т.ч. Заключение лаборатории</t>
  </si>
  <si>
    <t>5.2.1.2.4</t>
  </si>
  <si>
    <t>Проведение осмотра РЭР и Энергоучет (Россети)</t>
  </si>
  <si>
    <t>5.2.1.2.5</t>
  </si>
  <si>
    <t>Акт выполнения ТУ (Для ЗОС, РВ) получен</t>
  </si>
  <si>
    <t>5.2.1.2.6</t>
  </si>
  <si>
    <t>Получение Разрешения МТУ РТН (Допуск)</t>
  </si>
  <si>
    <t>5.2.1.2.7</t>
  </si>
  <si>
    <t>Разрешение МТУ РТН на допуск в эксплуатацию - не надо для зос рв</t>
  </si>
  <si>
    <t>5.2.1.2.8</t>
  </si>
  <si>
    <t xml:space="preserve">Договор поставки с Мосэнергосбыт </t>
  </si>
  <si>
    <t>5.2.1.2.9</t>
  </si>
  <si>
    <t>Подача заявки в РЭР на включение</t>
  </si>
  <si>
    <t>5.2.1.2.10</t>
  </si>
  <si>
    <t>5.2.2</t>
  </si>
  <si>
    <t>Мероприятия МОЭК (подключение до границы ЗУ)</t>
  </si>
  <si>
    <t>5.2.2.1</t>
  </si>
  <si>
    <t>Прокладка ТС до границ ЗУ по ГПЗУ</t>
  </si>
  <si>
    <t>5.2.2.1.1</t>
  </si>
  <si>
    <t>Мероприятия АНО РСИ (подключение в границах ЗУ) включая ИТП, ОВ, ГВС</t>
  </si>
  <si>
    <t>5.2.2.2</t>
  </si>
  <si>
    <t>5.2.2.2.1</t>
  </si>
  <si>
    <t>5.2.2.2.2</t>
  </si>
  <si>
    <t>Монтаж ИТП (ТМ, ЭОМ, АТМ, УУТЭ)</t>
  </si>
  <si>
    <t>5.2.2.2.3</t>
  </si>
  <si>
    <t>ГВС</t>
  </si>
  <si>
    <t>5.2.2.2.4</t>
  </si>
  <si>
    <t>Предъявление работ УТН МОЭК, включая ГИ и промывки внутренних систем, получение штампа УТН на ИЧ ТС и схемах</t>
  </si>
  <si>
    <t>5.2.2.2.5</t>
  </si>
  <si>
    <t xml:space="preserve">Подписанные УТН Акты скрытых работ, Акты ГИ и промывок, схемы СОДК, спецификации оборудования и пр. </t>
  </si>
  <si>
    <t>5.2.2.2.6</t>
  </si>
  <si>
    <t>Проведение КГС теплосети и получение согласования ОПС</t>
  </si>
  <si>
    <t>5.2.2.2.7</t>
  </si>
  <si>
    <t>Решение ОПС о соответствии СПП</t>
  </si>
  <si>
    <t>5.2.2.2.8</t>
  </si>
  <si>
    <t>Сдача комплекта ИД в УТН МОЭК (проверка на соответствие УП и ПД) с последующим закрытием договора на технадзор</t>
  </si>
  <si>
    <t>5.2.2.2.9</t>
  </si>
  <si>
    <t>Назначение рабочей комисси, подписанный Акт об исп-и обязательств по договору ТН</t>
  </si>
  <si>
    <t>5.2.2.2.10</t>
  </si>
  <si>
    <t>Проведение рабочей комиссии (ТС, ИТП, внутр. Системы отопления, теплоснабжения, ГВС)</t>
  </si>
  <si>
    <t>5.2.2.2.11</t>
  </si>
  <si>
    <t>Акт осмотра</t>
  </si>
  <si>
    <t>5.2.2.2.12</t>
  </si>
  <si>
    <t>Акт о готовности (Для ЗОС) получен</t>
  </si>
  <si>
    <t>5.2.2.2.13</t>
  </si>
  <si>
    <t>Экспертиза промбезопасности (ОПО) на объектах , где ТС 2Д133 и более</t>
  </si>
  <si>
    <t>5.2.2.2.14</t>
  </si>
  <si>
    <t>Получение Разрешения МТУ РТН (временно на ПНР)</t>
  </si>
  <si>
    <t>5.2.2.2.15</t>
  </si>
  <si>
    <t>Разрешение на допуск в эксплуатацию теплоустановки (временно)</t>
  </si>
  <si>
    <t>5.2.2.2.16</t>
  </si>
  <si>
    <t>Заключение Договора поставки с Ф11 Горэнергосбыт (временно)</t>
  </si>
  <si>
    <t>5.2.2.2.17</t>
  </si>
  <si>
    <t>Включение теплоустановки, проведение ПНР, ввод УУТЭ в эксплуатацию</t>
  </si>
  <si>
    <t>5.2.2.2.18</t>
  </si>
  <si>
    <t xml:space="preserve">Проведение рабочей комиссии по результатам ПНР </t>
  </si>
  <si>
    <t>5.2.2.2.19</t>
  </si>
  <si>
    <t>Акт комплексного опробования ТС и ИТП, ведомость технологических параметров (диспетчеризация ИТП)</t>
  </si>
  <si>
    <t>5.2.2.2.20</t>
  </si>
  <si>
    <t>Получение Разрешения МТУ РТН (постоянно)</t>
  </si>
  <si>
    <t>5.2.2.2.21</t>
  </si>
  <si>
    <t>Разрешение на допуск в эксплуатацию теплоустановки (постоянно)</t>
  </si>
  <si>
    <t>5.2.2.2.22</t>
  </si>
  <si>
    <t>Подписание УТН МОЭК Акта о подключении (Для РВ)</t>
  </si>
  <si>
    <t>5.2.2.2.23</t>
  </si>
  <si>
    <t>Акт о подключении (Для РВ) получен</t>
  </si>
  <si>
    <t>5.2.2.2.24</t>
  </si>
  <si>
    <t>Регистрация ОПО в МТУ РТН</t>
  </si>
  <si>
    <t>5.2.2.2.25</t>
  </si>
  <si>
    <t>Заключение Договора поставки с Ф11 Горэнергосбыт (постоянно)</t>
  </si>
  <si>
    <t>5.2.2.2.26</t>
  </si>
  <si>
    <t xml:space="preserve">Водопровод </t>
  </si>
  <si>
    <t>5.2.3</t>
  </si>
  <si>
    <t>Мероприятия АО "Мосводоканал"</t>
  </si>
  <si>
    <t>5.2.3.1</t>
  </si>
  <si>
    <t xml:space="preserve">Мероприятия АНО РСИ </t>
  </si>
  <si>
    <t>5.2.3.2</t>
  </si>
  <si>
    <t>Завершение СМР по прокладке трубопровода и монтажу колодцев</t>
  </si>
  <si>
    <t>5.2.3.2.1</t>
  </si>
  <si>
    <t>Проведение КГС МГГТ</t>
  </si>
  <si>
    <t>5.2.3.2.2</t>
  </si>
  <si>
    <t>5.2.3.2.3</t>
  </si>
  <si>
    <t>Гидравлические испытания, поршень, промывка, телеинспекция (наружная сеть, водомерный узел, узел врезки)</t>
  </si>
  <si>
    <t>5.2.3.2.4</t>
  </si>
  <si>
    <t>Оформление Акта ЦТД МВК (телеконтроль, антикор., электроперемычка)</t>
  </si>
  <si>
    <t>5.2.3.2.5</t>
  </si>
  <si>
    <t>Подготовка исполнительной документации с подписанием в УТК МВК, включая ИЧ</t>
  </si>
  <si>
    <t>5.2.3.2.6</t>
  </si>
  <si>
    <t>Подача исполнительного чертежа в ГБУ «Мосгоргеотрест» с получением штампа ОПС</t>
  </si>
  <si>
    <t>5.2.3.2.7</t>
  </si>
  <si>
    <t>Сдача комплекта исполнительной документации в УТК АО Мосводканал</t>
  </si>
  <si>
    <t>5.2.3.2.8</t>
  </si>
  <si>
    <t>Врезка узла в ГВ (при условии подписания Акта приемки ХВС или гарант. Письма на выполнение)</t>
  </si>
  <si>
    <t>5.2.3.2.9</t>
  </si>
  <si>
    <t>Комиссия МВК (приемка эксплуатационным районом)</t>
  </si>
  <si>
    <t>5.2.3.2.10</t>
  </si>
  <si>
    <t>Заключение договора с МВК на проведение обеззараживания</t>
  </si>
  <si>
    <t>5.2.3.2.11</t>
  </si>
  <si>
    <t>Оформление Акта технической приемки (ЗОС)</t>
  </si>
  <si>
    <t>5.2.3.2.14</t>
  </si>
  <si>
    <t>Оформление Акта о подключении (РВ)</t>
  </si>
  <si>
    <t>5.2.3.2.15</t>
  </si>
  <si>
    <t>Акта технической приемки (ЗОС) получен</t>
  </si>
  <si>
    <t>5.2.3.2.12</t>
  </si>
  <si>
    <t>Акта о подключении (РВ) получен</t>
  </si>
  <si>
    <t>5.2.3.2.13</t>
  </si>
  <si>
    <t>Канализация К1 (хоз.-быт.)</t>
  </si>
  <si>
    <t>5.2.4</t>
  </si>
  <si>
    <t>5.2.4.1</t>
  </si>
  <si>
    <t>Мероприятия АНО РСИ (подключение и перекладка)</t>
  </si>
  <si>
    <t>5.2.4.2</t>
  </si>
  <si>
    <t>Завершение СМР (прокладка дворовой сети с отделкой колодцев)</t>
  </si>
  <si>
    <t>5.2.4.2.1</t>
  </si>
  <si>
    <t>Гидравлические испытания и телеинспекция построенных трубопроводов</t>
  </si>
  <si>
    <t>5.2.4.2.2</t>
  </si>
  <si>
    <t>5.2.4.2.3</t>
  </si>
  <si>
    <t>Подготовка исполнительной документации с подписанием исп. Чертежей УТН МВК</t>
  </si>
  <si>
    <t>5.2.4.2.4</t>
  </si>
  <si>
    <t>Загрузка исполнительного чертежа в ГБУ «Мосгоргеотрест» с получением штампа ОПС</t>
  </si>
  <si>
    <t>5.2.4.2.5</t>
  </si>
  <si>
    <t>Оформление Акта ЦТД МВК (телеконтроль, антикор.)</t>
  </si>
  <si>
    <t>5.2.4.2.6</t>
  </si>
  <si>
    <t>Сдача комплекта исполнительной документации в УТК АО Мосводканал.</t>
  </si>
  <si>
    <t>5.2.4.2.7</t>
  </si>
  <si>
    <t>5.2.4.2.8</t>
  </si>
  <si>
    <t>Оформление Акта осмотра сети (ЗОС)</t>
  </si>
  <si>
    <t>5.2.4.2.11</t>
  </si>
  <si>
    <t>5.2.4.2.12</t>
  </si>
  <si>
    <t>Акта осмотра сети (ЗОС) получен</t>
  </si>
  <si>
    <t>5.2.4.2.9</t>
  </si>
  <si>
    <t>5.2.4.2.10</t>
  </si>
  <si>
    <t>Водосток (ливневая канализация)</t>
  </si>
  <si>
    <t>5.2.5</t>
  </si>
  <si>
    <t>Мероприятия АО "Мосводоканал" / ГУП "Мосводосток"</t>
  </si>
  <si>
    <t>5.2.5.1</t>
  </si>
  <si>
    <t>Мероприятия АНО РСИ (подключение по ДТП)</t>
  </si>
  <si>
    <t>5.2.5.2</t>
  </si>
  <si>
    <t>Прокладка дворовой сети</t>
  </si>
  <si>
    <t>5.2.5.2.1</t>
  </si>
  <si>
    <t>Проведение контрольно-геодезической съемки ОПС</t>
  </si>
  <si>
    <t>5.2.5.2.2</t>
  </si>
  <si>
    <t>Подготовка ИД в соответствии с перечнем МВС</t>
  </si>
  <si>
    <t>5.2.5.2.3</t>
  </si>
  <si>
    <t xml:space="preserve">Проведение ОТНиП (технадзор МВС) осмотра и устранение замечаний </t>
  </si>
  <si>
    <t>5.2.5.2.4</t>
  </si>
  <si>
    <t xml:space="preserve">Акт осмотра </t>
  </si>
  <si>
    <t>5.2.5.2.5</t>
  </si>
  <si>
    <t>Загрузка  исполнительной документации в электронном виде ГУП «Мосводосток» и утверждение исполнительного чертежа штампом (ЭЦП)</t>
  </si>
  <si>
    <t>5.2.5.2.6</t>
  </si>
  <si>
    <t>Загрузка исполнительного чертежа в ОПС МГГТ с получением решения о соответствии СПП</t>
  </si>
  <si>
    <t>5.2.5.2.7</t>
  </si>
  <si>
    <t>Сдача в "Мосводосток" полностью укомплектованной папки исполнительной и технической документацией, включая техпланы</t>
  </si>
  <si>
    <t>5.2.5.2.8</t>
  </si>
  <si>
    <t>Получение акта технической готовности (ЗОС)</t>
  </si>
  <si>
    <t>5.2.5.2.11</t>
  </si>
  <si>
    <t>Получение акта о подключении (РВ)</t>
  </si>
  <si>
    <t>5.2.5.2.12</t>
  </si>
  <si>
    <t>Акта технической готовности (ЗОС) получен</t>
  </si>
  <si>
    <t>5.2.5.2.9</t>
  </si>
  <si>
    <t>5.2.5.2.10</t>
  </si>
  <si>
    <t xml:space="preserve">Наружные сети связи </t>
  </si>
  <si>
    <t>5.2.6</t>
  </si>
  <si>
    <t>Мероприятия МГТС</t>
  </si>
  <si>
    <t>5.2.6.1</t>
  </si>
  <si>
    <t>Мероприятия АНО РСИ по ТУ</t>
  </si>
  <si>
    <t>5.2.6.2</t>
  </si>
  <si>
    <t>Прокладка телефонной канализации</t>
  </si>
  <si>
    <t>5.2.6.2.1</t>
  </si>
  <si>
    <t>Предъявление результатов СМР 1й МПТЦ и ПАО МГТС, сдача исполнительной документации с подписанием исп. Чертежей КП МПТЦ и ПАО МГТС с оформлением Акта обследования</t>
  </si>
  <si>
    <t>5.2.6.2.2</t>
  </si>
  <si>
    <t>Акт техприемки КП МПТЦ Акта приема - передачи во временную эксплуатацию Ведомость внешнего осмотра МГТС</t>
  </si>
  <si>
    <t>5.2.6.2.3</t>
  </si>
  <si>
    <t>Проведение КГС, подача исполнительного чертежа в ГБУ «Мосгоргеотрест», получение решения СПП</t>
  </si>
  <si>
    <t>5.2.6.2.4</t>
  </si>
  <si>
    <t>Выполнение СМР 2й этап (прокладка кабеля)</t>
  </si>
  <si>
    <t>5.2.6.2.5</t>
  </si>
  <si>
    <t>Предъявление результатов СМР КП МПТЦ и ПАО МГТС с оформлением Акта обследования, сдача исполнительной документации по кабелю с протокалами измерений</t>
  </si>
  <si>
    <t>5.2.6.2.6</t>
  </si>
  <si>
    <t>Справка о выполнении ТУ КП МПТЦ (ЗОС РВ)</t>
  </si>
  <si>
    <t>5.2.6.2.9</t>
  </si>
  <si>
    <t>Справка о выполнении ТУ ПАО "МГТС" (ЗОС РВ)</t>
  </si>
  <si>
    <t>5.2.6.2.10</t>
  </si>
  <si>
    <t>Справка о выполнении ТУ КП МПТЦ (ЗОС РВ) получена</t>
  </si>
  <si>
    <t>5.2.6.2.7</t>
  </si>
  <si>
    <t>Справка о выполнении ТУ ПАО "МГТС" (ЗОС РВ) получена</t>
  </si>
  <si>
    <t>5.2.6.2.8</t>
  </si>
  <si>
    <t xml:space="preserve">Наружное освещение </t>
  </si>
  <si>
    <t>5.2.7</t>
  </si>
  <si>
    <t>Мероприятия "Моссвет"</t>
  </si>
  <si>
    <t>5.2.7.1</t>
  </si>
  <si>
    <t xml:space="preserve"> Мероприятия АНО РСИ по ТУ</t>
  </si>
  <si>
    <t>5.2.7.2</t>
  </si>
  <si>
    <t>Выполнение СМР с оформлением допуска и предъявлением работ в ОЭК</t>
  </si>
  <si>
    <t>5.2.7.2.1</t>
  </si>
  <si>
    <t>Заключение Договора с с ОПС на КГС</t>
  </si>
  <si>
    <t>5.2.7.2.2</t>
  </si>
  <si>
    <t>Проведение КГС ОПС</t>
  </si>
  <si>
    <t>5.2.7.2.3</t>
  </si>
  <si>
    <t>Получения штампа ОЭК и Моссвет на исп. документации по результатам СМР и технадзора</t>
  </si>
  <si>
    <t>5.2.7.2.4</t>
  </si>
  <si>
    <t>5.2.7.2.5</t>
  </si>
  <si>
    <t>Сдача комплекта исполнительной документации в ОЭК и технического отчета в Моссвет</t>
  </si>
  <si>
    <t>5.2.7.2.6</t>
  </si>
  <si>
    <t>Получение справки о выполнении ТУ "Моссвет" (ЗОС РВ)</t>
  </si>
  <si>
    <t>5.2.7.2.11</t>
  </si>
  <si>
    <t>Получение Акта ТП ОЭК (РВ)</t>
  </si>
  <si>
    <t>5.2.7.2.12</t>
  </si>
  <si>
    <t>Справка о выполнении ТУ "Моссвет" (ЗОС РВ) получена</t>
  </si>
  <si>
    <t>5.2.7.2.7</t>
  </si>
  <si>
    <t>Акта ТП ОЭК (РВ) получен</t>
  </si>
  <si>
    <t>5.2.7.2.8</t>
  </si>
  <si>
    <t>Включение электроустановки НО</t>
  </si>
  <si>
    <t>5.2.7.2.9</t>
  </si>
  <si>
    <t>Оформление Акта техприемки (для передачи на баланс)</t>
  </si>
  <si>
    <t>5.2.7.2.10</t>
  </si>
  <si>
    <t>Милицейский адрес</t>
  </si>
  <si>
    <t>Комплект документов для подачи заявления</t>
  </si>
  <si>
    <t>5.3.1</t>
  </si>
  <si>
    <t>Техплан на здание</t>
  </si>
  <si>
    <t>Подача заявления</t>
  </si>
  <si>
    <t>5.3.2</t>
  </si>
  <si>
    <t>Получение адреса</t>
  </si>
  <si>
    <t>5.3.3</t>
  </si>
  <si>
    <t>Предоставление полного итогового комплекта ПД и РД, сводного отчета по результатам осуществления Авторского надзора с приложением Итогового акта сдачи-приемки проектных работ</t>
  </si>
  <si>
    <t>Оформление Итогового акта сдачи-приемки проектных работ по Договору</t>
  </si>
  <si>
    <t>5.0</t>
  </si>
  <si>
    <t>ПНР Водоотведение</t>
  </si>
  <si>
    <t>4.10.3</t>
  </si>
  <si>
    <t>ПНР Отопление и теплоснабжение</t>
  </si>
  <si>
    <t>4.10.4</t>
  </si>
  <si>
    <t>ПНР Вентиляция</t>
  </si>
  <si>
    <t>4.10.5</t>
  </si>
  <si>
    <t>ПНР Холодоснабжение и кондиционирование</t>
  </si>
  <si>
    <t>4.10.6</t>
  </si>
  <si>
    <t>ПНР ИТП</t>
  </si>
  <si>
    <t>4.10.7</t>
  </si>
  <si>
    <t>ПНР Электромонтажные работы</t>
  </si>
  <si>
    <t>4.10.8</t>
  </si>
  <si>
    <t>ПНР ВРУ</t>
  </si>
  <si>
    <t>4.10.12</t>
  </si>
  <si>
    <t>ПНР Слаботочные системы</t>
  </si>
  <si>
    <t>4.10.9</t>
  </si>
  <si>
    <t>ПНР лифтов</t>
  </si>
  <si>
    <t>4.10.10</t>
  </si>
  <si>
    <t>4.7.10</t>
  </si>
  <si>
    <t>4.7.10.1</t>
  </si>
  <si>
    <t>4.4.0</t>
  </si>
  <si>
    <t>4.6.0</t>
  </si>
  <si>
    <t>4.7.6.0</t>
  </si>
  <si>
    <t>4.0</t>
  </si>
  <si>
    <t>4.5.0</t>
  </si>
  <si>
    <t>Проведение итоговой проверки МГСН</t>
  </si>
  <si>
    <t>Формирование комплекта документов для получения ЗОС</t>
  </si>
  <si>
    <t>7.1.1</t>
  </si>
  <si>
    <t>Справка по выполнению ТУ МОССВЕТ</t>
  </si>
  <si>
    <t>Справка по выполнению ТУ КП МПТЦ</t>
  </si>
  <si>
    <t>Справка по выполнению ТУ ФГУП РСВО</t>
  </si>
  <si>
    <t>Справка по выполнению ТУ ГОЧС и ПБ</t>
  </si>
  <si>
    <t>Справка по выполнению ТУ ФГКУ УВО ВНГ России (сигнализация) (Росгвардия)</t>
  </si>
  <si>
    <t>Справка по выполнению ТУ Московская добровольная пожарная команда "Сигнал -1"</t>
  </si>
  <si>
    <t>Справка по выполнению ТУ МЧС время прибытия пожарного расчета</t>
  </si>
  <si>
    <t>Справка по выполнению ТУ ГУ ИС</t>
  </si>
  <si>
    <t>Справка по выполнению ТУ ФГБУ "Центральное УГМС"</t>
  </si>
  <si>
    <t>Справка по выполнению ТУ ГКУ ИАЦ в сфере здравоохранения</t>
  </si>
  <si>
    <t>Справка п выполнению ТУ Ростелеком (АКАДО и пр.) (интернет)</t>
  </si>
  <si>
    <t>Справка п выполнению ТУ МГТС (Ростелеком) (телефония)</t>
  </si>
  <si>
    <t>Справка о выполнении и акт ТП по водоснабжению</t>
  </si>
  <si>
    <t>7.1.1.13</t>
  </si>
  <si>
    <t>Справка о выполнении и акт ТП по хозяйственно-бытовой канализации</t>
  </si>
  <si>
    <t>7.1.1.14</t>
  </si>
  <si>
    <t>Справка о выполнении ТУ по ливневой канализации (работы выполняются по ТУ)</t>
  </si>
  <si>
    <t>7.1.1.15</t>
  </si>
  <si>
    <t>Справка о выполнении и акт ТП по электроснабжению</t>
  </si>
  <si>
    <t>7.1.1.16</t>
  </si>
  <si>
    <t>Справка о выполнении и акт ТП по теплоснабжению</t>
  </si>
  <si>
    <t>7.1.1.17</t>
  </si>
  <si>
    <t>Справка о выполнении и акт ТП по подключению к наружным электрическим сетям городского освещения</t>
  </si>
  <si>
    <t>7.1.1.18</t>
  </si>
  <si>
    <t>Сан.эпидем.обследование:Измерение уровня шума в помещении, от инженерно-технического оборудования здания СН 2.2.4/2.1.8.562-96</t>
  </si>
  <si>
    <t>Сан.эпидем.обследование:определение инрдекса изоляции воздушного шума и индекса ударного шума</t>
  </si>
  <si>
    <t>Сан.эпидем.обследование: исследование качества питьевой воды.</t>
  </si>
  <si>
    <t>Сан.эпидем.обследование: определение индекса изоляции ударного шума</t>
  </si>
  <si>
    <t>Сан.экологическое обследование: Радиационное обследование помещений (МЭД), определение мощности эквивалентной дозы от ограждающих конструкций</t>
  </si>
  <si>
    <t>Сан.экологическое обследование: определение радона в воздухе помещений (ЭРОА)</t>
  </si>
  <si>
    <t>Сан.экологическое обследование: измерение уровня звукового давления (шум) в помещении, от инженерно-технического оборудования здания</t>
  </si>
  <si>
    <t>Сан.экологическое обследование: измерение урооня виброускорения в помещении, от инженерно-технического оборудования здания</t>
  </si>
  <si>
    <t>Сан.экологическое обследование: определение индекса изоляции воздушного шума и индекса уровня ударного шума</t>
  </si>
  <si>
    <t>Сан.экологическое обследование: определение концентрации формальдеrида в помещении с отделкой</t>
  </si>
  <si>
    <t>Сан.экологическое обследование: определение концентрации аммиака в помещении</t>
  </si>
  <si>
    <t>Сан.экологическое обследование: определение концентрации (стирола, толуола, метанола, этилбензола, бензола, ксилола, дибутилфталата, диоктилфталата, спирта метилового, метилакрилата, винилхлорид))</t>
  </si>
  <si>
    <t>Сан.экологическое обследование: измерение уровня эектромагнитноrо излучения (ЭМП)</t>
  </si>
  <si>
    <t>Сан.экологическое обследование: исследование качества питьевой воды (микробиологический и химический анализ холодной воды) городского водопровода</t>
  </si>
  <si>
    <t>Сан.экологическое обследование: определяемые показатели: Гранулометрический состав, содержание органического вещества, Водородный показатель (рН (KCI)), содержание хлоридов</t>
  </si>
  <si>
    <t>Тепловизионное обследование: съемка внешних ограждающих конструкций</t>
  </si>
  <si>
    <t>Тепловизионное обследование: оформление вкладыша к энергопасорту</t>
  </si>
  <si>
    <t>Тепловизионное обследование: обработка и анализ полученных данных по обследованию</t>
  </si>
  <si>
    <t>Тепловизионное обследование: Разработка энергопаспорта</t>
  </si>
  <si>
    <t>Тепловизионное обследование: Замеры воздухопроницаемости конструкций</t>
  </si>
  <si>
    <t>Формирование паспортов на оборудование</t>
  </si>
  <si>
    <t>Освидетельствование грузоподъемных механизмов</t>
  </si>
  <si>
    <t>Страхование грузоподъемных механизмов</t>
  </si>
  <si>
    <t xml:space="preserve">Акт приемки объекта капитального строительства  </t>
  </si>
  <si>
    <t xml:space="preserve">Акт приемки кровли </t>
  </si>
  <si>
    <t>7.1.1.44</t>
  </si>
  <si>
    <t xml:space="preserve">Акт приемки фасадов </t>
  </si>
  <si>
    <t>7.1.1.45</t>
  </si>
  <si>
    <t xml:space="preserve">Акт приемки системы и выпусков внутреннего водостока здания  </t>
  </si>
  <si>
    <t xml:space="preserve">Акт приемки внутренних систем отопления  </t>
  </si>
  <si>
    <t>7.1.1.48</t>
  </si>
  <si>
    <t xml:space="preserve">Акт приемки внутренних систем хозяйственного и горячего водоснабжения </t>
  </si>
  <si>
    <t>7.1.1.49</t>
  </si>
  <si>
    <t xml:space="preserve">Акт приемки системы и выпусков внутренней канализации </t>
  </si>
  <si>
    <t xml:space="preserve">Акт приемки естественной вентиляции </t>
  </si>
  <si>
    <t>7.1.1.51</t>
  </si>
  <si>
    <t xml:space="preserve">Акт приемки систем приточно-вытяжной вентиляции </t>
  </si>
  <si>
    <t>7.1.1.52</t>
  </si>
  <si>
    <t xml:space="preserve">Акт приемки систем кондиционирования воздуха </t>
  </si>
  <si>
    <t>7.1.1.53</t>
  </si>
  <si>
    <t xml:space="preserve">Акт приемки законченного строительством инженерного сооружения (ЦТП, РТП и др.) </t>
  </si>
  <si>
    <t>7.1.1.54</t>
  </si>
  <si>
    <t xml:space="preserve">Акт приемки внутреннего газопровода (форма Мосгаз) </t>
  </si>
  <si>
    <t>Акт приемки наружного газопровода  (форма Мосгаз)</t>
  </si>
  <si>
    <t xml:space="preserve">Акты приемки специализированных инженерных систем и сооружений (по перечню в соответствии с утвержденным проектом) </t>
  </si>
  <si>
    <t xml:space="preserve">Акты приемки слаботочных систем и автоматизации инженерных систем (по перечню в соответствии с утвержденным проектом)  </t>
  </si>
  <si>
    <t>7.1.1.58</t>
  </si>
  <si>
    <t xml:space="preserve">Акт (справка) приемки дворовых водосточных сетей  (форма ФГУП Мосводосток)  </t>
  </si>
  <si>
    <t xml:space="preserve">Акт приемки пристенных дренажей и водовыпусков в водостоки  </t>
  </si>
  <si>
    <t xml:space="preserve">Акт об обеспечении объекта теплоснабжением (форма МТК и МОЭК) </t>
  </si>
  <si>
    <t xml:space="preserve">Акт технической приемки водопровода (форма Мосводоканал) </t>
  </si>
  <si>
    <t xml:space="preserve">Справка о выполнении технических условий энергоснабжающей организации  (форма МКС Мосэнерго) </t>
  </si>
  <si>
    <t xml:space="preserve">Акт приемки внутренних электромонтажных работ  </t>
  </si>
  <si>
    <t>7.1.1.64</t>
  </si>
  <si>
    <t xml:space="preserve">Акт приемки работ по устройству наружного освещения  </t>
  </si>
  <si>
    <t>7.1.1.65</t>
  </si>
  <si>
    <t xml:space="preserve">Справка о выполнении работ по телефонной канализации (форма МГТС) </t>
  </si>
  <si>
    <t xml:space="preserve">Акт о выполнении работ по внешней и внутренней радиофикации в объеме утвержденного проекта в соответствии с выданными техническими условиями  </t>
  </si>
  <si>
    <t xml:space="preserve">Акты полного технического освидетельствования подъемно-транспортного оборудования (по перечню в соответствии с утвержденным проектом) (формы специализированных организаций) </t>
  </si>
  <si>
    <t xml:space="preserve">Акт технической приемки локальных систем безопасности объекта (форма ДЖКХ) </t>
  </si>
  <si>
    <t>7.1.1.69</t>
  </si>
  <si>
    <t xml:space="preserve">Акт технической приемки магистральных сетей для подключения к системе обеспечения безопасности города (форма ДЖКХ) </t>
  </si>
  <si>
    <t>7.1.1.70</t>
  </si>
  <si>
    <t xml:space="preserve">Акты приемки смонтированного технологического оборудования </t>
  </si>
  <si>
    <t>7.1.1.71</t>
  </si>
  <si>
    <t xml:space="preserve">Акт принятых работ по благоустройству и озеленению (зимняя или летняя формы) </t>
  </si>
  <si>
    <t>7.1.1.72</t>
  </si>
  <si>
    <t xml:space="preserve">Акт (справка) о соответствии объекта капитального строительства требованиям приспособления для нужд инвалидов и маломобильных граждан (форма ДСЗН) </t>
  </si>
  <si>
    <t>7.1.1.73</t>
  </si>
  <si>
    <t xml:space="preserve">Техническая ключевая справка эксплуатирующей организации, подтверждающая приемку объекта от заказчика </t>
  </si>
  <si>
    <t>Внесение изменений в ПД по п.3.8 Ст.49 ГрК РФ</t>
  </si>
  <si>
    <t>7.1.3</t>
  </si>
  <si>
    <t>7.1.4</t>
  </si>
  <si>
    <t>7.1.5</t>
  </si>
  <si>
    <t>Итоговая проверка проведена</t>
  </si>
  <si>
    <t>7.1.6</t>
  </si>
  <si>
    <t>7.1.7</t>
  </si>
  <si>
    <t>7.1.8</t>
  </si>
  <si>
    <t>ЗОС получено</t>
  </si>
  <si>
    <t>7.1.9</t>
  </si>
  <si>
    <t>7.1.0</t>
  </si>
  <si>
    <t>Предварительная подача на получение РВ</t>
  </si>
  <si>
    <t>Разрешение на ввод в эксплуатацию</t>
  </si>
  <si>
    <t>Формирование комплекта документов для получения РВ</t>
  </si>
  <si>
    <t>7.4.1</t>
  </si>
  <si>
    <t xml:space="preserve">Правоустанавливающие документы на земельный участок (договор аренды земельного участка) </t>
  </si>
  <si>
    <t>Заключение о соответствии построенного, реконструированного объекта капитального строительства требованиям проектной документации</t>
  </si>
  <si>
    <t>Свидетельство АГР</t>
  </si>
  <si>
    <t>ГПЗУ</t>
  </si>
  <si>
    <t>Акт приемки объекта капитального строительтсва</t>
  </si>
  <si>
    <t>АКТ о соответствии параметров построенного, реконструированного объекта капитального строительства ПД, в т.ч. Требованиям ЭЭ и требованиям оснащенности объекта капитального строительства приборами учета и используемых энергетических ресурсов</t>
  </si>
  <si>
    <t>Акт о подключении (технологическом присоединении) объекта в части обеспечения теплоснабжением</t>
  </si>
  <si>
    <t>7.4.1.8</t>
  </si>
  <si>
    <t>Акт о подключении (технологическом присоединении) объекта в части обеспечения водостоком</t>
  </si>
  <si>
    <t>7.4.1.9</t>
  </si>
  <si>
    <t>Акт о подключении (технологическом присоединении) объекта в части обеспечения водоснабжением</t>
  </si>
  <si>
    <t>7.4.1.10</t>
  </si>
  <si>
    <t>Акт о подключении (технологическом присоединении) объекта в части обеспечения канализацией</t>
  </si>
  <si>
    <t>7.4.1.11</t>
  </si>
  <si>
    <t>Акт о подключении (технологическом присоединении) к сетям электроснабжения</t>
  </si>
  <si>
    <t>7.4.1.12</t>
  </si>
  <si>
    <t>Акт (о подключении, технологическом присоединении) о соответствии объекта техническим условиям слаботочных систем и сетей связи</t>
  </si>
  <si>
    <t>7.4.1.13</t>
  </si>
  <si>
    <t>Акт (справка, разрешение) о приемке в эксплуатацию наружного освещения</t>
  </si>
  <si>
    <t>7.4.1.14</t>
  </si>
  <si>
    <t>Схема расположения объекта</t>
  </si>
  <si>
    <t>Техплан на сети теплоснабжения</t>
  </si>
  <si>
    <t>Техплан на сети электроснабжения (кабель ДНС)</t>
  </si>
  <si>
    <t xml:space="preserve">Техплан на сети водопровода </t>
  </si>
  <si>
    <t xml:space="preserve">Техплан на сети хоз-бытовой канализации </t>
  </si>
  <si>
    <t xml:space="preserve">Техплан на сети водостока </t>
  </si>
  <si>
    <t xml:space="preserve">Техплан на сети дренажа </t>
  </si>
  <si>
    <t xml:space="preserve">Техплан на сети наружнего освещения </t>
  </si>
  <si>
    <t xml:space="preserve">Техплан на сети связи </t>
  </si>
  <si>
    <t>Подача заявки на получение РВ</t>
  </si>
  <si>
    <t>7.4.2</t>
  </si>
  <si>
    <t>Рассмотрение заявки на получение РВ</t>
  </si>
  <si>
    <t>7.4.3</t>
  </si>
  <si>
    <t>7.4.4</t>
  </si>
  <si>
    <t>Разрешение на ввод получено</t>
  </si>
  <si>
    <t>7.4.5</t>
  </si>
  <si>
    <t>Передача объекта на баланс эксплуатирующей организации</t>
  </si>
  <si>
    <t>Предоставление обеспечения (БГ) исполнения гарантийных обязательств</t>
  </si>
  <si>
    <t>Определение стоимости передаваемого имущества</t>
  </si>
  <si>
    <t>Подготовка перечней передаваемого недвижимого имущества на основании подписанных актов техприемки</t>
  </si>
  <si>
    <t>8.2.1</t>
  </si>
  <si>
    <t>Направление запроса о предложениях по стоимости передаваемого имущества с учетом всех фактических затрат</t>
  </si>
  <si>
    <t>8.2.2</t>
  </si>
  <si>
    <t>Подготовка и направление предложений по стоимости передаваемого имущества с учетом всех фактических затрат</t>
  </si>
  <si>
    <t>8.2.3</t>
  </si>
  <si>
    <t>Подготовка и обеспечение проведения заседания Комиссии по определению стоимости передаваемого имущества</t>
  </si>
  <si>
    <t>8.2.4</t>
  </si>
  <si>
    <t>Подготовка и подписание протокола заседания Комиссии по определению стоимости передаваемого имущества</t>
  </si>
  <si>
    <t>8.2.5</t>
  </si>
  <si>
    <t>Проведение оценочных процедур передаваемого имущества в соответствии с действующим законодательством</t>
  </si>
  <si>
    <t>8.2.6</t>
  </si>
  <si>
    <t>Стоимость передаваемого имущества определена</t>
  </si>
  <si>
    <t>8.2.7</t>
  </si>
  <si>
    <t>Согласование перечней недвижимого имущества с эксплуатирующей организацией (ЭО) и курирующим её ОИВ</t>
  </si>
  <si>
    <t>8.3</t>
  </si>
  <si>
    <t>Получение позиции отраслевого ОИВ об определении эксплуатирующей организации</t>
  </si>
  <si>
    <t>8.3.1</t>
  </si>
  <si>
    <t>Подготовка перечней передаваемого имущества в соответствии с требованиями ДГИ с указанием его рыночной стоимости</t>
  </si>
  <si>
    <t>8.3.2</t>
  </si>
  <si>
    <t>Направление подписанных со стороны АНО «РСИ» перечней имущества в эксплуатирующие организации, получение согласования</t>
  </si>
  <si>
    <t>8.3.3</t>
  </si>
  <si>
    <t>Направление подписанных со стороны АНО «РСИ» и эксплуатирующей организации перечней имущества на согласование в отраслевой ОИВ, получение согласования</t>
  </si>
  <si>
    <t>8.3.4</t>
  </si>
  <si>
    <t>Перечни передаваемого имущества, согласованные со стороны эксплуатирующей организации и курирующего ОИВ, получены</t>
  </si>
  <si>
    <t>8.3.5</t>
  </si>
  <si>
    <t>Постановка на кадастровый учет регистрация собственности АНО "РСИ" на передваемое имущество</t>
  </si>
  <si>
    <t>8.4</t>
  </si>
  <si>
    <t>Подача документов в Управление Росреестра по Москве</t>
  </si>
  <si>
    <t>8.4.1</t>
  </si>
  <si>
    <t>Оплата госпошлины за регистрационные действия</t>
  </si>
  <si>
    <t>8.4.1.1</t>
  </si>
  <si>
    <t>8.4.1.2</t>
  </si>
  <si>
    <t xml:space="preserve">Выписки из ЕГРН о присвоении кадастровых номеров передаваемым объектам недвижимого имущества </t>
  </si>
  <si>
    <t>8.4.1.3</t>
  </si>
  <si>
    <t>Регистрация права АНО «РСИ» на передаваемое имущество</t>
  </si>
  <si>
    <t>8.4.2</t>
  </si>
  <si>
    <t>Право АНО «РСИ» зарегистрировано.</t>
  </si>
  <si>
    <t>8.4.3</t>
  </si>
  <si>
    <t>Направление в ДГИ пакета документов для заключения договора дарения городу Москва</t>
  </si>
  <si>
    <t>8.5</t>
  </si>
  <si>
    <t>Формирование пакета документов для заключения договора дарения с ДГИ и выпуска распоряжения о закреплении имущества за эксплуатирующей организацией</t>
  </si>
  <si>
    <t>8.5.1</t>
  </si>
  <si>
    <t>Проект договора дарения имущества городу Москве</t>
  </si>
  <si>
    <t>8.5.1.1</t>
  </si>
  <si>
    <t>Перечни передаваемого имущества, согласованные со стороны эксплуатирующей организации и курирующего ОИВ</t>
  </si>
  <si>
    <t>8.5.1.2</t>
  </si>
  <si>
    <t>Акт техприемки передаваемого имущества, подписанный АНО «РСИ», подрядчиком и эксплуатирующей организацией</t>
  </si>
  <si>
    <t>8.5.1.3</t>
  </si>
  <si>
    <t>Позиция отраслевого ОИВ об определении эксплуатирующей организации</t>
  </si>
  <si>
    <t>8.5.1.4</t>
  </si>
  <si>
    <t>Отчет об определении рыночной стоимости</t>
  </si>
  <si>
    <t>8.5.1.5</t>
  </si>
  <si>
    <t>Заверенная копия доверенности на подписанта направляемых документов со стороны АНО «РСИ»</t>
  </si>
  <si>
    <t>8.5.1.6</t>
  </si>
  <si>
    <t>Пакет документов для направления в ДГИ сформирован</t>
  </si>
  <si>
    <t>8.5.1.7</t>
  </si>
  <si>
    <t>Подготовка обращения в ДГИ с просьбой подписать договор дарения и выпустить распоряжение о закреплении имущества за эксплуатирующей организацией</t>
  </si>
  <si>
    <t>8.5.2</t>
  </si>
  <si>
    <t>Пакет документов в ДГИ направлен</t>
  </si>
  <si>
    <t>8.5.3</t>
  </si>
  <si>
    <t>Подписание ДГИ договора дарения, выпуск распоряжения о закреплении имущества за эксплуатирующей организацией</t>
  </si>
  <si>
    <t>8.6</t>
  </si>
  <si>
    <t>Оформление КС 11 - Акта приемки законченного строительством объекта.</t>
  </si>
  <si>
    <t>8.7</t>
  </si>
  <si>
    <t>Оформление балансовой (бухгалтерской) документации на переданное имущество (акт приема-передачи нефинансовых активов).</t>
  </si>
  <si>
    <t>8.8</t>
  </si>
  <si>
    <t>Подготовка акта передачи нефинансовых активов</t>
  </si>
  <si>
    <t>8.8.1</t>
  </si>
  <si>
    <t>Визирование и утверждение акта передачи нефинансовых активов</t>
  </si>
  <si>
    <t>8.8.2</t>
  </si>
  <si>
    <t>Направление утвержденного со стороны АНО «РСИ» акта передачи нефинансовых активов в эксплуатирующую организацию</t>
  </si>
  <si>
    <t>8.8.3</t>
  </si>
  <si>
    <t xml:space="preserve">Получение из эксплуатирующей организации утвержденного акта передачи нефинансовых активов </t>
  </si>
  <si>
    <t>8.8.4</t>
  </si>
  <si>
    <t>Оформление балансовой документации завершено</t>
  </si>
  <si>
    <t>8.8.5</t>
  </si>
  <si>
    <t>8.9</t>
  </si>
  <si>
    <t>8.0</t>
  </si>
  <si>
    <t>Отопление</t>
  </si>
  <si>
    <t>4.7.3.1</t>
  </si>
  <si>
    <t>4.7.3.2</t>
  </si>
  <si>
    <t>4.7.3.0</t>
  </si>
  <si>
    <t>Акт выполнения ТУ</t>
  </si>
  <si>
    <t>5.2.1.2.11</t>
  </si>
  <si>
    <t>4.13</t>
  </si>
  <si>
    <t>4.7.7.5</t>
  </si>
  <si>
    <t>4.7.7.4</t>
  </si>
  <si>
    <t>4.7.6.1</t>
  </si>
  <si>
    <t>Предоставление обеспечения (БГ) должного исполнения договора</t>
  </si>
  <si>
    <t>Предоставление копии Договора страхования и документа(ов), подтверждающего оплату страховых платежей</t>
  </si>
  <si>
    <t>2.6</t>
  </si>
  <si>
    <t>Оформление дополнительного соглашения на формирование Протокола договорной цены и Сметы контракта со спецификацией оборудования</t>
  </si>
  <si>
    <t xml:space="preserve">Сервитут </t>
  </si>
  <si>
    <t>1.6</t>
  </si>
  <si>
    <t>РНИ</t>
  </si>
  <si>
    <t>1.5</t>
  </si>
  <si>
    <t>2.0</t>
  </si>
  <si>
    <t>3.0</t>
  </si>
  <si>
    <t>3.15.0</t>
  </si>
  <si>
    <t>4.2.0</t>
  </si>
  <si>
    <t>Вынос сетей теплоснабжения</t>
  </si>
  <si>
    <t>4.13.7</t>
  </si>
  <si>
    <t>4.11.0</t>
  </si>
  <si>
    <t>4.7.7.0</t>
  </si>
  <si>
    <t>4.7.0</t>
  </si>
  <si>
    <t>4.10.0</t>
  </si>
  <si>
    <t>4.7.4.0</t>
  </si>
  <si>
    <t>4.9.0</t>
  </si>
  <si>
    <t>4.7.8.0</t>
  </si>
  <si>
    <t>4.7.2.0</t>
  </si>
  <si>
    <t>4.3.0</t>
  </si>
  <si>
    <t>4.13.1</t>
  </si>
  <si>
    <t>Водопровод (вынос сетей из пятна застройки)</t>
  </si>
  <si>
    <t>4.13.0</t>
  </si>
  <si>
    <t>Сети связи (вынос кабельных линий (МГТС)</t>
  </si>
  <si>
    <t>4.13.4</t>
  </si>
  <si>
    <t>4.12.0</t>
  </si>
  <si>
    <t>5.2.3.0</t>
  </si>
  <si>
    <t>5.2.5.0</t>
  </si>
  <si>
    <t>4.7.1.0</t>
  </si>
  <si>
    <t>5.2.7.0</t>
  </si>
  <si>
    <t>4.11.4.2</t>
  </si>
  <si>
    <t>4.7.3.1.1</t>
  </si>
  <si>
    <t>4.7.3.1.6</t>
  </si>
  <si>
    <t>4.7.3.1.2</t>
  </si>
  <si>
    <t>4.7.3.2.2</t>
  </si>
  <si>
    <t>4.7.3.1.5</t>
  </si>
  <si>
    <t>4.7.6.2</t>
  </si>
  <si>
    <t>4.7.1.1.4</t>
  </si>
  <si>
    <t>4.7.1.1.5</t>
  </si>
  <si>
    <t>Гидравлические испытания</t>
  </si>
  <si>
    <t>4.7.1.1.6</t>
  </si>
  <si>
    <t>Монтаж трубопроводов</t>
  </si>
  <si>
    <t>4.7.2.1.1</t>
  </si>
  <si>
    <t>4.7.2.1.2</t>
  </si>
  <si>
    <t>4.7.2.1.3</t>
  </si>
  <si>
    <t>Монтаж воздуховодов</t>
  </si>
  <si>
    <t>4.7.4.2</t>
  </si>
  <si>
    <t>4.7.4.3</t>
  </si>
  <si>
    <t>Монтаж оборудования (внутренние и наружные блоки кондиционеров, фанкойлы и пр.)</t>
  </si>
  <si>
    <t>Монтаж узлов управления</t>
  </si>
  <si>
    <t>4.7.6.3</t>
  </si>
  <si>
    <t>4.7.6.4</t>
  </si>
  <si>
    <t>4.7.3.1.3</t>
  </si>
  <si>
    <t>Согласование сетей связи</t>
  </si>
  <si>
    <t>Согласование системы водоснабжения и водоотведения</t>
  </si>
  <si>
    <t>3.15.3.6</t>
  </si>
  <si>
    <t>Согласование системы вентиляции, кондиционирования воздуха</t>
  </si>
  <si>
    <t>3.15.3.4</t>
  </si>
  <si>
    <t>Согласование ТХ</t>
  </si>
  <si>
    <t>Монтаж оборудования насосных станций</t>
  </si>
  <si>
    <t>Монтаж спринклеров</t>
  </si>
  <si>
    <t>Монтаж комплектов пожарных шкафов</t>
  </si>
  <si>
    <t>3.5.4.0</t>
  </si>
  <si>
    <t>4.1.0</t>
  </si>
  <si>
    <t>3.5.2.0</t>
  </si>
  <si>
    <t>4.7.1.1.1</t>
  </si>
  <si>
    <t>4.7.1.1.2</t>
  </si>
  <si>
    <t>4.7.2.2.1</t>
  </si>
  <si>
    <t>Монтаж кровельных воронок</t>
  </si>
  <si>
    <t>4.7.2.2.2</t>
  </si>
  <si>
    <t>Монтаж санитарно-технического оборудования</t>
  </si>
  <si>
    <t>4.7.1.1.3</t>
  </si>
  <si>
    <t>Подключение оборудования ТХ</t>
  </si>
  <si>
    <t>4.7.2.1.4</t>
  </si>
  <si>
    <t>4.7.2.2.3</t>
  </si>
  <si>
    <t>Промывка (система)</t>
  </si>
  <si>
    <t>4.7.3.1.4</t>
  </si>
  <si>
    <t>Гидравлические испытания (система)</t>
  </si>
  <si>
    <t>Устройство тепловой изоляции трубопроводов (система)</t>
  </si>
  <si>
    <t>Промывка</t>
  </si>
  <si>
    <t>1.0</t>
  </si>
  <si>
    <t>3.4.0</t>
  </si>
  <si>
    <t>3.5.3.0</t>
  </si>
  <si>
    <t>4.7.2.3.1</t>
  </si>
  <si>
    <t>Система производственной канализации К3</t>
  </si>
  <si>
    <t>4.7.2.3</t>
  </si>
  <si>
    <t>4.7.2.3.4</t>
  </si>
  <si>
    <t>4.7.2.3.3</t>
  </si>
  <si>
    <t>4.7.2.3.2</t>
  </si>
  <si>
    <t>4.7.3.2.4</t>
  </si>
  <si>
    <t>Монтаж узлов управления (узлы смешения)</t>
  </si>
  <si>
    <t>4.7.3.2.3</t>
  </si>
  <si>
    <t>4.7.3.2.1</t>
  </si>
  <si>
    <t>4.7.3.2.6</t>
  </si>
  <si>
    <t>4.7.3.2.5</t>
  </si>
  <si>
    <t>Согласование сетей газоснабжения</t>
  </si>
  <si>
    <t>4.8.0</t>
  </si>
  <si>
    <t>3.6.0</t>
  </si>
  <si>
    <t>4.7.10.0</t>
  </si>
  <si>
    <t>5.2.1.0</t>
  </si>
  <si>
    <t>5.2.2.0</t>
  </si>
  <si>
    <t>5.2.4.0</t>
  </si>
  <si>
    <t>5.2.6.0</t>
  </si>
  <si>
    <t>СТУ на проектирование</t>
  </si>
  <si>
    <t>3.6.2</t>
  </si>
  <si>
    <t>3.6.2.1</t>
  </si>
  <si>
    <t>3.6.2.2</t>
  </si>
  <si>
    <t>3.6.3</t>
  </si>
  <si>
    <t>3.6.3.1</t>
  </si>
  <si>
    <t>3.6.3.2</t>
  </si>
  <si>
    <t>4.13.6</t>
  </si>
  <si>
    <t>4.13.5</t>
  </si>
  <si>
    <t>4.13.3</t>
  </si>
  <si>
    <t>4.13.2</t>
  </si>
  <si>
    <t>5 этаж</t>
  </si>
  <si>
    <t>6 этаж</t>
  </si>
  <si>
    <t>7 этаж</t>
  </si>
  <si>
    <t>8 этаж</t>
  </si>
  <si>
    <t>9 этаж</t>
  </si>
  <si>
    <t>10 этаж</t>
  </si>
  <si>
    <t>Устройство фасадов и остекление</t>
  </si>
  <si>
    <t>Отопление и теплоснабжение (Монтаж ИТП)</t>
  </si>
  <si>
    <t xml:space="preserve">Водоснабжение </t>
  </si>
  <si>
    <t xml:space="preserve">Вентиляция </t>
  </si>
  <si>
    <t>Холодоснабжение и кондиционирование</t>
  </si>
  <si>
    <t>Монтаж лифтового оборудования</t>
  </si>
  <si>
    <t>Оборудование</t>
  </si>
  <si>
    <t>Отопление и теплоснабжение (ПНР ИТП)</t>
  </si>
  <si>
    <t>Электромонтажные работы (Монтаж ВРУ)</t>
  </si>
  <si>
    <t>Электромонтажные работы (ПНР ВРУ)</t>
  </si>
  <si>
    <t>Кодзадачи</t>
  </si>
  <si>
    <t>НазваниеЗадачи</t>
  </si>
  <si>
    <t xml:space="preserve">Приемка объекта завершенного строительства ДЗМ </t>
  </si>
  <si>
    <t>Устройство изоляции трубопроводов</t>
  </si>
  <si>
    <t xml:space="preserve">Монтаж трубопроводов </t>
  </si>
  <si>
    <t xml:space="preserve">Монтаж приборов отопления </t>
  </si>
  <si>
    <t>Монтаж узлов управления (коллекторные группы)</t>
  </si>
  <si>
    <t>Установка приборов (вентиляционные завесы и пр.)</t>
  </si>
  <si>
    <t>Монтаж оборудования (приточные, вытяжные установки)</t>
  </si>
  <si>
    <t>Монтаж клапанов регулирующих</t>
  </si>
  <si>
    <t>Монтаж оконечных устройств</t>
  </si>
  <si>
    <t>Устройство тепловой изоляции трубопроводов</t>
  </si>
  <si>
    <t>Тепломеханическая часть</t>
  </si>
  <si>
    <t>Электротехническая часть</t>
  </si>
  <si>
    <t>Автоматизация</t>
  </si>
  <si>
    <t>Узел учета тепла</t>
  </si>
  <si>
    <t>Монтаж оконечных устройств (розетки, выключатели, светильники)</t>
  </si>
  <si>
    <t>Устройство сетей водоснабжения (АНО "РСИ")</t>
  </si>
  <si>
    <t>Устройство сетей водоснабжения (АО "Мосводоканал")</t>
  </si>
  <si>
    <t>Устройство сетей хоз.-бытовой канализации (АНО "РСИ")</t>
  </si>
  <si>
    <t>Устройство сетей хоз.-бытовой канализации (АО "Мосводоканал")</t>
  </si>
  <si>
    <t>Устройство сетей ливневой канализации (АНО "РСИ")</t>
  </si>
  <si>
    <t>Устройство сетей ливневой канализации (АО "Мосводоканал" / ГУП "Мосводосток")</t>
  </si>
  <si>
    <t>Устройство сетей связи (АНО "РСИ")</t>
  </si>
  <si>
    <t>Устройство сетей связи (МГТС)</t>
  </si>
  <si>
    <t>Устройство сетей электроснабжения (АНО "РСИ")</t>
  </si>
  <si>
    <t>Устройство сетей электроснабжения (Россети, МОЭСК, Синтез-Групп, …)</t>
  </si>
  <si>
    <t>Устройство сетей наружного освещения (АНО "РСИ")</t>
  </si>
  <si>
    <t>Устройство сетей наружного освещения (Моссвет)</t>
  </si>
  <si>
    <t>Устройство сетей теплоснабжения (АНО "РСИ")</t>
  </si>
  <si>
    <t>Устройство сетей теплоснабжения (МОЭК)</t>
  </si>
  <si>
    <t>Акт о готовности</t>
  </si>
  <si>
    <t>4.1.</t>
  </si>
  <si>
    <t>4.2.</t>
  </si>
  <si>
    <t>4.3.</t>
  </si>
  <si>
    <t>4.4.</t>
  </si>
  <si>
    <t>4.5.</t>
  </si>
  <si>
    <t>4.6.</t>
  </si>
  <si>
    <t>4.7.</t>
  </si>
  <si>
    <t>4.8.</t>
  </si>
  <si>
    <t>4.9.</t>
  </si>
  <si>
    <t>4.10.</t>
  </si>
  <si>
    <t>4.11.</t>
  </si>
  <si>
    <t>5.</t>
  </si>
  <si>
    <t>6.</t>
  </si>
  <si>
    <t>3.1.</t>
  </si>
  <si>
    <t>3.2.</t>
  </si>
  <si>
    <t>3.3.</t>
  </si>
  <si>
    <t>7.1.</t>
  </si>
  <si>
    <t>1.</t>
  </si>
  <si>
    <t>2.</t>
  </si>
  <si>
    <t>7.2.1.</t>
  </si>
  <si>
    <t>7.2.2.</t>
  </si>
  <si>
    <t>7.6.1.</t>
  </si>
  <si>
    <t>7.6.2.</t>
  </si>
  <si>
    <t>7.6.3.</t>
  </si>
  <si>
    <t>7.7.</t>
  </si>
  <si>
    <t>7.8.</t>
  </si>
  <si>
    <t>7.9.</t>
  </si>
  <si>
    <t>7.10.</t>
  </si>
  <si>
    <t>8.</t>
  </si>
  <si>
    <t>8.1.</t>
  </si>
  <si>
    <t>8.2.</t>
  </si>
  <si>
    <t>8.3.</t>
  </si>
  <si>
    <t>8.4.</t>
  </si>
  <si>
    <t>9.</t>
  </si>
  <si>
    <t>9.1.</t>
  </si>
  <si>
    <t>9.2.</t>
  </si>
  <si>
    <t>9.3.</t>
  </si>
  <si>
    <t>9.4.</t>
  </si>
  <si>
    <t>9.5.</t>
  </si>
  <si>
    <t>9.6.</t>
  </si>
  <si>
    <t>9.7.</t>
  </si>
  <si>
    <t>9.8.</t>
  </si>
  <si>
    <t>9.9.</t>
  </si>
  <si>
    <t>9.10.</t>
  </si>
  <si>
    <t>9.11.</t>
  </si>
  <si>
    <t>9.12.</t>
  </si>
  <si>
    <t>10.</t>
  </si>
  <si>
    <t>11.1.</t>
  </si>
  <si>
    <t>11.2.</t>
  </si>
  <si>
    <t>11.3.</t>
  </si>
  <si>
    <t>11.4.</t>
  </si>
  <si>
    <t>11.5.</t>
  </si>
  <si>
    <t>11.6.</t>
  </si>
  <si>
    <t>11.7.</t>
  </si>
  <si>
    <t>12.</t>
  </si>
  <si>
    <t>13.</t>
  </si>
  <si>
    <t>7.3.</t>
  </si>
  <si>
    <t>7.4.</t>
  </si>
  <si>
    <t>7.5.</t>
  </si>
  <si>
    <t>7.2.3.</t>
  </si>
  <si>
    <t/>
  </si>
  <si>
    <t xml:space="preserve"> Подача на продление ордера</t>
  </si>
  <si>
    <t xml:space="preserve"> Демонтаж конструкций в зоне ГО ЧС</t>
  </si>
  <si>
    <t xml:space="preserve"> Устройство забирки</t>
  </si>
  <si>
    <t xml:space="preserve"> Монтаж КГС</t>
  </si>
  <si>
    <t xml:space="preserve"> Устройство галтелей</t>
  </si>
  <si>
    <t xml:space="preserve"> Устройство фасада</t>
  </si>
  <si>
    <t xml:space="preserve"> Монтаж оборудования ИТП</t>
  </si>
  <si>
    <t xml:space="preserve"> Индивидуальные испытания инженерных систем</t>
  </si>
  <si>
    <t xml:space="preserve"> Корректировка ГПЗУ</t>
  </si>
  <si>
    <t xml:space="preserve"> Устройство ниш и вентшахт из кирпича и керамзитобетонных блоков</t>
  </si>
  <si>
    <t>Договор на разработку ПИР заключен</t>
  </si>
  <si>
    <t>Вентиляция</t>
  </si>
  <si>
    <t>СКП</t>
  </si>
  <si>
    <t>Согласование системы отопления</t>
  </si>
  <si>
    <t>Комплексное обследование зданий и сооружений окружающей застройки</t>
  </si>
  <si>
    <t>СТУ в части обеспечения пожарной безопасности</t>
  </si>
  <si>
    <t>Разработка СТУ в части обеспечения пожарной безопасности</t>
  </si>
  <si>
    <t>Согласование СТУ в части обеспечения пожарной безопасности</t>
  </si>
  <si>
    <t>СТУ в части обеспечения пожарной безопасности разработаны</t>
  </si>
  <si>
    <t xml:space="preserve">Заключение СКП </t>
  </si>
  <si>
    <t>ТУ ПАО "МОЭК"  (подготовка материалов)</t>
  </si>
  <si>
    <t>019-0596</t>
  </si>
  <si>
    <t>16 амбулаторно-поликлинических мед. орг. гос.системы здравоохранения г. Москвы</t>
  </si>
  <si>
    <t>ReaperTaskNameCD</t>
  </si>
  <si>
    <t>ReaperTaskNameCDSort</t>
  </si>
  <si>
    <t>Заключение договоров на ПИР в установленные сроки</t>
  </si>
  <si>
    <t>Заключение договоров на СМР в установленные сроки</t>
  </si>
  <si>
    <t>Заключение договоров на поставку оборудования</t>
  </si>
  <si>
    <t>Согласование перечня оборудования</t>
  </si>
  <si>
    <t>Оформление прав на земельные участки</t>
  </si>
  <si>
    <t>Оформление разрешения на ввод</t>
  </si>
  <si>
    <t>019-0275</t>
  </si>
  <si>
    <t>702864</t>
  </si>
  <si>
    <t>ИДПроекта</t>
  </si>
  <si>
    <t>7be50d65-3d0b-ec11-8831-0c5415e5f39e</t>
  </si>
  <si>
    <t>019-0471 Календарно-сетевой график по объекту: Взрослая поликлиника на 750 посещений в смену с травматологическим пунктом по адресу: ул. Твардовского, вл. 10, район Строгино</t>
  </si>
  <si>
    <t>a40b2ab3-c30f-ec11-8833-0c5415e5f39e</t>
  </si>
  <si>
    <t>22287791-ce0f-ec11-8834-0c5415e5f39e</t>
  </si>
  <si>
    <t>95f9cf3b-310b-ec11-995f-14dae9ca5f43</t>
  </si>
  <si>
    <t>0bcdd6c2-320b-ec11-995f-14dae9ca5f43</t>
  </si>
  <si>
    <t>e7e38ca0-330b-ec11-995f-14dae9ca5f43</t>
  </si>
  <si>
    <t>7076c966-340b-ec11-995f-14dae9ca5f43</t>
  </si>
  <si>
    <t xml:space="preserve">019-0467 Календарно-сетевой график по объекту: Взрослая поликлиника на 750 посещений в смену, Измайловский проспект, д. 63,65,67, район Измайлово (уровень 2) (проектирование и строительство) </t>
  </si>
  <si>
    <t>4bc84a45-350b-ec11-995f-14dae9ca5f43</t>
  </si>
  <si>
    <t>f72464b3-620b-ec11-995f-14dae9ca5f43</t>
  </si>
  <si>
    <t>4e3db5ad-630b-ec11-995f-14dae9ca5f43</t>
  </si>
  <si>
    <t>160de9ce-650b-ec11-995f-14dae9ca5f43</t>
  </si>
  <si>
    <t>d6f69d8a-660b-ec11-995f-14dae9ca5f43</t>
  </si>
  <si>
    <t>61457c93-ef0b-ec11-995f-14dae9ca5f43</t>
  </si>
  <si>
    <t>e028cd94-f00b-ec11-995f-14dae9ca5f43</t>
  </si>
  <si>
    <t>f89191b7-f10b-ec11-995f-14dae9ca5f43</t>
  </si>
  <si>
    <t>9e3d3290-f30b-ec11-995f-14dae9ca5f43</t>
  </si>
  <si>
    <t>9a6ff942-f40b-ec11-995f-14dae9ca5f43</t>
  </si>
  <si>
    <t>555b8115-f50b-ec11-995f-14dae9ca5f43</t>
  </si>
  <si>
    <t>3d9635e8-f50b-ec11-995f-14dae9ca5f43</t>
  </si>
  <si>
    <t>eea3d798-f60b-ec11-995f-14dae9ca5f43</t>
  </si>
  <si>
    <t>5353f2a7-890c-ec11-995f-14dae9ca5f43</t>
  </si>
  <si>
    <t>c031e21b-8b0c-ec11-995f-14dae9ca5f43</t>
  </si>
  <si>
    <t>f7f5cdd4-8b0c-ec11-995f-14dae9ca5f43</t>
  </si>
  <si>
    <t>a5879505-4a11-ec11-972f-80d21df2d922</t>
  </si>
  <si>
    <t>a07cc683-5b11-ec11-972f-80d21df2d922</t>
  </si>
  <si>
    <t>4059ff53-5f11-ec11-972f-80d21df2d922</t>
  </si>
  <si>
    <t>53c6b342-7811-ec11-972f-80d21df2d922</t>
  </si>
  <si>
    <t>c17faf87-7f11-ec11-972f-80d21df2d922</t>
  </si>
  <si>
    <t>94b2c16a-0e12-ec11-972f-80d21df2d922</t>
  </si>
  <si>
    <t>4a8ac665-2c12-ec11-972f-80d21df2d922</t>
  </si>
  <si>
    <t>fea30a7e-2f12-ec11-972f-80d21df2d922</t>
  </si>
  <si>
    <t>9f39fc22-3712-ec11-972f-80d21df2d922</t>
  </si>
  <si>
    <t>ff58beb9-3b12-ec11-972f-80d21df2d922</t>
  </si>
  <si>
    <t>ccebe7f0-4212-ec11-972f-80d21df2d922</t>
  </si>
  <si>
    <t>6d5d90f8-4512-ec11-972f-80d21df2d922</t>
  </si>
  <si>
    <t>feb2c80d-4a12-ec11-972f-80d21df2d922</t>
  </si>
  <si>
    <t>d65518db-4f12-ec11-972f-80d21df2d922</t>
  </si>
  <si>
    <t>6c47dbb4-5212-ec11-972f-80d21df2d922</t>
  </si>
  <si>
    <t>a17b8e5e-6214-ec11-972f-80d21df2d922</t>
  </si>
  <si>
    <t>5e95fe45-6614-ec11-972f-80d21df2d922</t>
  </si>
  <si>
    <t>62eaf83f-771c-ec11-9730-80d21df2d922</t>
  </si>
  <si>
    <t>9b6bbfaf-f420-ec11-9737-80d21df2d922</t>
  </si>
  <si>
    <t>776b8d0e-3349-ec11-8d34-84a93e918bba</t>
  </si>
  <si>
    <t>887f9d78-3549-ec11-8d34-84a93e918bba</t>
  </si>
  <si>
    <t>77d0c609-d042-ec11-b808-9c7bef28aba3</t>
  </si>
  <si>
    <t>909eb5a0-5232-ec11-9a76-a4fc77515116</t>
  </si>
  <si>
    <t>587787e6-a110-ec11-8835-b4b686d6990f</t>
  </si>
  <si>
    <t>f613d44e-4a32-ec11-883a-b4b686d6990f</t>
  </si>
  <si>
    <t>a04f3506-8017-ec11-b339-c8d9d22ecdc4</t>
  </si>
  <si>
    <t>42ffa3f1-3437-ec11-b357-c8d9d22ecdc4</t>
  </si>
  <si>
    <t>3.15.17</t>
  </si>
  <si>
    <t>Разработка рабочей документации завершена</t>
  </si>
  <si>
    <t>Демонтаж существующего колодца канализации с томпанажем отводящей трубы</t>
  </si>
  <si>
    <t>Демонтаж опор освещения с сватильниками</t>
  </si>
  <si>
    <t>Подвал</t>
  </si>
  <si>
    <t>Оборудование для инвалидов</t>
  </si>
  <si>
    <t>Вынос и перекладка сетей (водоснабжения)</t>
  </si>
  <si>
    <t>Вынос и перекладка сетей (канализации)</t>
  </si>
  <si>
    <t>Авансирование оборудования с производителем</t>
  </si>
  <si>
    <t>obj_pwa_key</t>
  </si>
  <si>
    <t>НаличиеВСправочнике</t>
  </si>
  <si>
    <t>704363</t>
  </si>
  <si>
    <t>ugpr_num</t>
  </si>
  <si>
    <t>ugpr_sort</t>
  </si>
  <si>
    <t>ugpr_group_sort</t>
  </si>
  <si>
    <t>ugpr_group</t>
  </si>
  <si>
    <t>ugpr_subgroup</t>
  </si>
  <si>
    <t>ugpr_name</t>
  </si>
  <si>
    <t>ugpr_start_key</t>
  </si>
  <si>
    <t>ugpr_end_key</t>
  </si>
  <si>
    <t>Перекладка КЛ, отключение ТП (АНО "РСИ")</t>
  </si>
  <si>
    <t>Подготовка исполнительной документации</t>
  </si>
  <si>
    <t>Предъявление работ</t>
  </si>
  <si>
    <t>ugpr_group_url</t>
  </si>
  <si>
    <t>https://img.icons8.com/fluency/48/000000/stack-of-paper.png</t>
  </si>
  <si>
    <t>https://img.icons8.com/fluency/48/000000/digger.png</t>
  </si>
  <si>
    <t xml:space="preserve">Водоотведение </t>
  </si>
  <si>
    <t xml:space="preserve">Электроснабжение </t>
  </si>
  <si>
    <t xml:space="preserve">Теплоснабжение </t>
  </si>
  <si>
    <t>7.</t>
  </si>
  <si>
    <t>ugpr_subgroup_sort</t>
  </si>
  <si>
    <t xml:space="preserve"> </t>
  </si>
  <si>
    <t xml:space="preserve">  </t>
  </si>
  <si>
    <t xml:space="preserve">   </t>
  </si>
  <si>
    <t xml:space="preserve">    </t>
  </si>
  <si>
    <t xml:space="preserve">         </t>
  </si>
  <si>
    <t xml:space="preserve">          </t>
  </si>
  <si>
    <t xml:space="preserve">           </t>
  </si>
  <si>
    <t>Водоснабжение внутреннее</t>
  </si>
  <si>
    <t>АКТ ТП ИТП</t>
  </si>
  <si>
    <t>АКТ ТП ВРУ</t>
  </si>
  <si>
    <t>Поставка монтируемого оборудования</t>
  </si>
  <si>
    <t>Монтаж монтируемого оборудования</t>
  </si>
  <si>
    <t>Монтаж немонтируемого оборудования</t>
  </si>
  <si>
    <t>Фундаментная  плита</t>
  </si>
  <si>
    <t>Вертикальные  конструкции</t>
  </si>
  <si>
    <t>Плита  перекрытия</t>
  </si>
  <si>
    <t>1  этаж</t>
  </si>
  <si>
    <t>2  этаж</t>
  </si>
  <si>
    <t>3  этаж</t>
  </si>
  <si>
    <t>4  этаж</t>
  </si>
  <si>
    <t>5  этаж</t>
  </si>
  <si>
    <t>6  этаж</t>
  </si>
  <si>
    <t>7  этаж</t>
  </si>
  <si>
    <t>8  этаж</t>
  </si>
  <si>
    <t>9  этаж</t>
  </si>
  <si>
    <t>10  этаж</t>
  </si>
  <si>
    <t>тех  этаж</t>
  </si>
  <si>
    <t>Отопление и  теплоснабжение</t>
  </si>
  <si>
    <t>Отопление и  теплоснабжение (Монтаж ИТП)</t>
  </si>
  <si>
    <t>Водоснабжение  внутреннее</t>
  </si>
  <si>
    <t>Электромонтажные  работы</t>
  </si>
  <si>
    <t>Холодоснабжение и  кондиционирование</t>
  </si>
  <si>
    <t>Слаботочные  системы</t>
  </si>
  <si>
    <t>Монтаж лифтового  оборудования</t>
  </si>
  <si>
    <t>Хоз-бытовая  канализация</t>
  </si>
  <si>
    <t>Ливневая  канализация</t>
  </si>
  <si>
    <t>Сети  связи</t>
  </si>
  <si>
    <t>Наружное  освещение</t>
  </si>
  <si>
    <t xml:space="preserve">     </t>
  </si>
  <si>
    <t xml:space="preserve">              </t>
  </si>
  <si>
    <t xml:space="preserve">               </t>
  </si>
  <si>
    <t xml:space="preserve">                </t>
  </si>
  <si>
    <t xml:space="preserve">            </t>
  </si>
  <si>
    <t xml:space="preserve">                 </t>
  </si>
  <si>
    <t xml:space="preserve">                   </t>
  </si>
  <si>
    <t>https://img.icons8.com/color/48/000000/hospital-3.png</t>
  </si>
  <si>
    <t>Устройство стен и перегородок 5-го этажа</t>
  </si>
  <si>
    <t>022-0170</t>
  </si>
  <si>
    <t>4fbaa2c4-40cc-ec11-b831-c8b29b2d0a1d</t>
  </si>
  <si>
    <t>Здание образовательной организации на 1100 мест в районе Молжаниновский</t>
  </si>
  <si>
    <t>022-0171</t>
  </si>
  <si>
    <t>f19601de-42cc-ec11-b831-c8b29b2d0a1d</t>
  </si>
  <si>
    <t>Здание дошкольных групп на 350 мест с бассейном в районе Молжаниновский</t>
  </si>
  <si>
    <t>ДОУ на 350 мест Молжаниново</t>
  </si>
  <si>
    <t>https://img.icons8.com/color/48/000000/clinic.png</t>
  </si>
  <si>
    <t>smr_group</t>
  </si>
  <si>
    <t>smr_group_sort</t>
  </si>
  <si>
    <t>smr_start_key</t>
  </si>
  <si>
    <t>smr_end_key</t>
  </si>
  <si>
    <t>smr_group_icon</t>
  </si>
  <si>
    <t>smr_name</t>
  </si>
  <si>
    <t>smr_name_sort</t>
  </si>
  <si>
    <t>Поставка и монтаж технологического и медицинского оборудования</t>
  </si>
  <si>
    <t>Поэтажная готовность</t>
  </si>
  <si>
    <t>Экспертиза</t>
  </si>
  <si>
    <t>Фундамент</t>
  </si>
  <si>
    <t xml:space="preserve">Поставка немонтируемого оборудования </t>
  </si>
  <si>
    <t>Конструктивные решения</t>
  </si>
  <si>
    <t>Положительное заключение МГЭ получено</t>
  </si>
  <si>
    <t>https://img.icons8.com/color-glass/48/000000/floor-plan.png</t>
  </si>
  <si>
    <t>https://img.icons8.com/color-glass/48/000000/construction-carpenter-ruler.png</t>
  </si>
  <si>
    <t>https://img.icons8.com/color-glass/48/000000/crane.png</t>
  </si>
  <si>
    <t>https://img.icons8.com/color-glass/48/000000/foundation.png</t>
  </si>
  <si>
    <t>https://img.icons8.com/color-glass/48/000000/structural.png</t>
  </si>
  <si>
    <t>https://img.icons8.com/color-glass/48/000000/maintenance.png</t>
  </si>
  <si>
    <t>https://img.icons8.com/color-glass/48/000000/road-worker.png</t>
  </si>
  <si>
    <t>https://img.icons8.com/color-glass/48/000000/skyscrapers.png</t>
  </si>
  <si>
    <t>Вынос сетей (ОЭК, МОЭК, МОЭСК, СС) - по временной схеме</t>
  </si>
  <si>
    <t>Армогрунтовая подпорная стена</t>
  </si>
  <si>
    <t>Устройство кровли</t>
  </si>
  <si>
    <t>Получение АВТУ (Акт выполнения технических условий)</t>
  </si>
  <si>
    <t>Вентиляция и дымоудаление</t>
  </si>
  <si>
    <t>Монолит 1-й этаж</t>
  </si>
  <si>
    <t>Монолит 2-й этаж</t>
  </si>
  <si>
    <t>Монолит 3-й этаж</t>
  </si>
  <si>
    <t>Монолит 4-й этаж</t>
  </si>
  <si>
    <t>Монолит 5-й этаж</t>
  </si>
  <si>
    <t>Монолит 6-й этаж</t>
  </si>
  <si>
    <t>Монолит 7-й этаж</t>
  </si>
  <si>
    <t>Монолит Тех. Этаж</t>
  </si>
  <si>
    <t>Отделка 1-й этаж</t>
  </si>
  <si>
    <t>Отделка 2-й этаж</t>
  </si>
  <si>
    <t>Отделка 3-й этаж</t>
  </si>
  <si>
    <t>Отделка 4-й этаж</t>
  </si>
  <si>
    <t>Отделка 5-й этаж</t>
  </si>
  <si>
    <t>Отделка 6-й этаж</t>
  </si>
  <si>
    <t>Отделка 7-й этаж</t>
  </si>
  <si>
    <t>Отделка 8-й этаж</t>
  </si>
  <si>
    <t>Отделка Тех. Этаж</t>
  </si>
  <si>
    <t>Монолит Подземный этаж</t>
  </si>
  <si>
    <t>Водоснабжение наружное</t>
  </si>
  <si>
    <t>smr_subgroup</t>
  </si>
  <si>
    <t>smr_subgroup_sort</t>
  </si>
  <si>
    <t>smr_subgroup_icon</t>
  </si>
  <si>
    <t>021-0458</t>
  </si>
  <si>
    <t>021-0049</t>
  </si>
  <si>
    <t>021-0050</t>
  </si>
  <si>
    <t>022-0176</t>
  </si>
  <si>
    <t>019-0597</t>
  </si>
  <si>
    <t>020-0154</t>
  </si>
  <si>
    <t>020-0191</t>
  </si>
  <si>
    <t>022-0172</t>
  </si>
  <si>
    <t>704423</t>
  </si>
  <si>
    <t>Культурно-спортивный центр "Печатники" по адресу: ул. Полбина, вл.37</t>
  </si>
  <si>
    <t>Пристройка к поликлинике по адресу: ул. Кременчугская, д. 7, к. 1, р-н Фили-Давыдково,</t>
  </si>
  <si>
    <t>Школа на 1000 мест, р-н Даниловский, ул. Восточная, влд. 4А</t>
  </si>
  <si>
    <t>10 стационарных медицинских организаций гос. системы здравоохранения, в том числе: -Скоропомощной стационарный комплекс с вертолетной площадкой на территории ГБУЗ "НИИ СП им. Н.В.Склифосовского ДЗМ"; Скоропомощной стационарный комплекс с вертолетной площадкой на территории ГБУЗ "ГКБ им. С.П.Боткина ДЗМ"; Патологоанатомический корпус государственного бюджетного учреждения здравоохранения города Москвы "ГКБ им. А.К.Ерамишанцева"; Лечебно-диагностический комплекс ГБУЗ "Московский клинический научно-практический центр имени А.С. Логинова";Многопрофильный комплекс ГБУЗ «ДГКБ св.Владимира ДЗМ»; Скоропомощной стационарный комплекс на территории ГБУЗ "ГКБ "15 им. О.М.Филатова ДЗМ"; Инфекционный лечебно-диагностический комплекс на тер. ГБУЗ "ИКБ №1 ДЗМ"; Скоропомощной стационарный комплекс на тер.ГБУЗ "ГКБ им. В.М.Буянова ДЗМ"; Скоропомощной стационарный комплекс на тер. ГБУЗ "ГКБ им.М.Е.Жадкевича ДЗМ";Укруп. мероприятия по развитию стационарных мед. организаций гос. системы здрав-я г.Москвы</t>
  </si>
  <si>
    <t>Школа на575м.:пересеч.3-й Песчаной ул. и ул.Авиаконстр-ра Микояна,1-2 этап;УК на500м.,Ховрино,ул.Клинская,влд.24; Шк.на600м.,Богородское,ул.Тюменская,влд.5;УК на550м. с ДО на225м.,Косино-Ухтом.,ул.Салтыковская;УК на350м.,Тропарёво-Никул.,ул.Академика Анохина,влд.40, к.2;Шк.на825м.,Бирюлево Вост.,ул.6-яРадиальная,влд.7,уч.18;Шк.на825м.,Бирюлево Вост.,ул.6-яРадиальная,влд.7,уч.20;Шк.на375м.,Филев.парк,Багратионовский пр-д,д.10;УК на400м.,Беговой,ул.Правды,влд.1а;УК на200м.и ДО н150м.,ул.Фестивальная,д.16А;Шк.на1150м,Лефортово,ул.Золоторож.Вал,влд.11;Школа на825м.,Бирюлево Вост.,пересечение ул.6-я Радиальная и ул.Дуговая;Шк. на800м.,Хорошево-Мневники,в гран.ТПУ "Мневники";УК на400м.,Хорошево-Мневники,ул.Генерала Глаголева,д.5,к.3;Шк.на300м.,Савелки,г.Зеленоград,к.344А;Школа на1200м.,д.Ватутинки,пос.Десёновское;УК на300м.,ул.Соколово-Мещерская,д.2,к.2,стр.1;Шк.на550м.,пересеч.ул.Минской с Киевским напр.МЖД в пойме р.Раменки(проектир.);Шк. на525м.,Соколиная Гора,пр-кт Буденного,влд.51.</t>
  </si>
  <si>
    <t>ДОУ на 150 мест, район Аэропорт, ул. Верхняя Масловка, 29А; ДОУ на 140 мест, район Бирюлево Восточное, ул. 6-я Радиальная, вл. 7; ДОУ на 320 мест, район Бирюлево Восточное, ул. 6-я Радиальная, вл. 7; ДОУ на 200 мест, район Ховрино, ул. Левобережная, вл. 4 и 4а (участок № 2) (строительство); ДОУ на 350 мест с бассейном на месте сноса здания ДОУ, район Ховрино, ул. Петрозаводская, д. 28А (строительство); ДОУ на 350 мест с бассейном, район Бирюлево Восточное, пересечение ул. 6-я Радиальная и ул. Дуговая; ДОУ на 225 мест, район Хорошево-Мневники, в границах ТПУ "Мневники"; ДОУ на 125 мест, район Хорошево-Мневники, в границах ТПУ "Мневники"; ДОУ на 350 мест с бассейном, деревня Ватутинки, поселение Десёновское;ДОУ на 125 мест по адресу: пересечение ул. Минской с Киевским направлением Московской железной дороги в пойме реки Раменки (проектирование)</t>
  </si>
  <si>
    <t>Капитальный ремонт защитного сооружения гражданской обороны Государственного бюджетного учреждения здравоохранения города Москвы «Научно-исследовательский институт скорой помощи им. Н.В. Склифосовского Департамента здравоохранения города Москвы»</t>
  </si>
  <si>
    <t>Культура</t>
  </si>
  <si>
    <t>https://img.icons8.com/color/48/undefined/parliament.png</t>
  </si>
  <si>
    <t>ул. Полбина, вл.37</t>
  </si>
  <si>
    <t>ул. Кременчугская, д. 7, к. 1, р-н Фили-Давыдково</t>
  </si>
  <si>
    <t>проектируемый пр-д 3538 напротив Мичуринский просп., д. 29, к. 4, р-н Раменки</t>
  </si>
  <si>
    <t>Школа на 1100 мест в районе Молжаниновский</t>
  </si>
  <si>
    <t>ДОУ на 350 мест с бассейном в районе Молжаниновский</t>
  </si>
  <si>
    <t>р-н Даниловский, ул. Восточная, влд. 4А</t>
  </si>
  <si>
    <t>Москва</t>
  </si>
  <si>
    <t>Б.Сухаревская пл., д. 3</t>
  </si>
  <si>
    <t>region</t>
  </si>
  <si>
    <t>ВАО</t>
  </si>
  <si>
    <t>СЗАО</t>
  </si>
  <si>
    <t>САО</t>
  </si>
  <si>
    <t>ЦАО</t>
  </si>
  <si>
    <t>ЮАО</t>
  </si>
  <si>
    <t>ЗАО</t>
  </si>
  <si>
    <t>СВАО</t>
  </si>
  <si>
    <t>ЮЗАО</t>
  </si>
  <si>
    <t>ЮВАО</t>
  </si>
  <si>
    <t>НАО</t>
  </si>
  <si>
    <t>ЗЕЛ.АО</t>
  </si>
  <si>
    <t>ТАО</t>
  </si>
  <si>
    <t>нет данных</t>
  </si>
  <si>
    <t>Культурные центры</t>
  </si>
  <si>
    <t>9a7e92f1-05e3-ec11-b822-9c7bef28ac47</t>
  </si>
  <si>
    <t>Культурно-спортивный центр Печатники по адресу г. Москва, ул. Полбина, влд. 37</t>
  </si>
  <si>
    <t>Печатники</t>
  </si>
  <si>
    <t>Храмов Артем Михайлович</t>
  </si>
  <si>
    <t>9fce17aa-fbe6-ec11-b3d8-c8d9d22ecdc4</t>
  </si>
  <si>
    <t>Здание дошкольных групп на 225 мест на месте сноса здания, район Пресненский, Стрельбищенский пер, влд14</t>
  </si>
  <si>
    <t>7dd0fee9-1cee-ec11-b846-c8b29b2d0a1d</t>
  </si>
  <si>
    <t>Здание для размещения дошкольных групп на 150 мест на месте сноса неиспользуемого здания, р-н Тимирязевский, ул Астрадамская, д 15, к 2</t>
  </si>
  <si>
    <t>Здание для размещения дошкольных групп на 150 мест на месте сноса неиспользуемого здания, р-н Тимирязевский, ул. Астрадамская, д. 15, к. 2</t>
  </si>
  <si>
    <t>646f7e48-cbf6-ec11-b825-9c7bef28ac47</t>
  </si>
  <si>
    <t>Реконструкция здания кинотеатра Полярный, ул Полярная, д 9</t>
  </si>
  <si>
    <t>ca576169-21f6-ec11-b256-c8d9d2298a2a</t>
  </si>
  <si>
    <t>Школа 1000 мест, р-н Даниловский, ул. Восточная, влд. 4А</t>
  </si>
  <si>
    <t>Школа на 1000 мест, р-н Даниловский, Восточная 4А</t>
  </si>
  <si>
    <t>55.874375, 37.636060</t>
  </si>
  <si>
    <t>55.716691, 37.655616</t>
  </si>
  <si>
    <t>55.721743, 37.462405</t>
  </si>
  <si>
    <t>55.933529, 37.378494</t>
  </si>
  <si>
    <t>55.696026, 37.511559</t>
  </si>
  <si>
    <t>55.671849116269, 37.7241003513336</t>
  </si>
  <si>
    <t>a0bf8aa8-7cfb-ec11-b81d-9c7bef28aba3</t>
  </si>
  <si>
    <t>Здание образовательной организации на 525 мест (350 школьных и 175 дошкольных), район Соколиная Гора, проспект Буденного, влд. 51 (ВАО)</t>
  </si>
  <si>
    <t>Здание образовательной организации на 525 мест (350 школьных и 175 дошкольных), р-н Соколиная Гора, пр-кт Буденного, влд. 51</t>
  </si>
  <si>
    <t>Устранение замечаний итоговой проверки</t>
  </si>
  <si>
    <t>obj_title_order</t>
  </si>
  <si>
    <t>Политов Константин Валерьевич</t>
  </si>
  <si>
    <t>Заключение договора на водоснабжение</t>
  </si>
  <si>
    <t>Заключение договора на канализование</t>
  </si>
  <si>
    <t>Выполнение телеинспекции построенных трубопроводов</t>
  </si>
  <si>
    <t>ДатаСозданияПроекта</t>
  </si>
  <si>
    <t>created</t>
  </si>
  <si>
    <t>sys_group_sort</t>
  </si>
  <si>
    <t>sys_group_name</t>
  </si>
  <si>
    <t>sys_subgroup_sort</t>
  </si>
  <si>
    <t>sys_subgroup_name</t>
  </si>
  <si>
    <t>5.1.12</t>
  </si>
  <si>
    <t>Мониторинг ДЗМ</t>
  </si>
  <si>
    <t>5.2.1.2.12</t>
  </si>
  <si>
    <t>Подача электроэнергии по постоянной схеме</t>
  </si>
  <si>
    <t>7.1.10</t>
  </si>
  <si>
    <t>Формирование приемочной комиссии МГСН</t>
  </si>
  <si>
    <t>Подача извещения об окончании строительства в МГСН</t>
  </si>
  <si>
    <t>Получение ЗОС</t>
  </si>
  <si>
    <t>Проведение работ комиссии ДЗМ</t>
  </si>
  <si>
    <t>Получение РВ</t>
  </si>
  <si>
    <t>sys_key</t>
  </si>
  <si>
    <t>Предъявление общестроительных работ</t>
  </si>
  <si>
    <t>Получение актов ТУ и ТП</t>
  </si>
  <si>
    <t>Водоснабжение;Канализация;Отопление;Вентиляция;Кондиционирование</t>
  </si>
  <si>
    <t>Электроснабжение (ээ)</t>
  </si>
  <si>
    <t>1;2;3;4;5</t>
  </si>
  <si>
    <t>b70ac27d-f63f-ed11-b25c-c8d9d2298a2a</t>
  </si>
  <si>
    <t>Защитное сооружение гражданской обороны ГБУЗ "НИИ СП им. Н.В.Склифосовского ДЗМ"</t>
  </si>
  <si>
    <t>ЗСГО</t>
  </si>
  <si>
    <t>019-0428 Календарно-сетевой график по проекту: Школа на 600 мест, район Богородское, ул. Тюменская, вл. 5 (ВАО)</t>
  </si>
  <si>
    <t>019-0474 Календарно-сетевой график по объекту: Взрослая поликлиника на 750 посещений в смену, ул. Игральная, д. 8, район Богородское (на месте сноса здания Психоневрологического диспансера №8) (уровень 2)</t>
  </si>
  <si>
    <t>019-0430 Календарно-сетевой график по объекту: Школа на 1150 мест, р-н Лефортово, ул. Золоторожский Вал, влд. 11</t>
  </si>
  <si>
    <t>Проведение КГС МГГТ (АО "Мосводоканал")</t>
  </si>
  <si>
    <t xml:space="preserve"> Корректировка Задания на проектирование</t>
  </si>
  <si>
    <t xml:space="preserve"> Генеральный план</t>
  </si>
  <si>
    <t>Пенное пожаротушение вертолетной площадки</t>
  </si>
  <si>
    <t>022-0354</t>
  </si>
  <si>
    <t>Здание образовательной организации на 1 175 мест (825 школьных и 350 дошкольных мест с бассейном), район Бирюлево Восточное, пересечение ул. 6-я Радиальная и ул. Дуговая</t>
  </si>
  <si>
    <t>Школа на 1000 мест, р-н Даниловский, ул. Восточная</t>
  </si>
  <si>
    <t>Школа на 375 мест, район Филевский парк, Багратионовский проезд, 10</t>
  </si>
  <si>
    <t>ССК с вертолетной площадкой на территории ГБУЗ "ГКБ им. С.П.Боткина ДЗМ"</t>
  </si>
  <si>
    <t>ССК с вертолетной площадкой на территории ГБУЗ "НИИ СП им. Н.В.Склифосовского ДЗМ"</t>
  </si>
  <si>
    <t>ССК на территории ГБУЗ "ГКБ им. В.М. Буянова ДЗМ"</t>
  </si>
  <si>
    <t>ССК с вертолетной площадкой на территории ГБУЗ "ГКБ им. М.Е. Жадкевича ДЗМ"</t>
  </si>
  <si>
    <t>Кап. ремонт защитного сооружения «НИИ скорой помощи им. Н.В. Склифосовского»</t>
  </si>
  <si>
    <t>Подстанция скорой медицинской помощи на 20 машиномест, Щербинка</t>
  </si>
  <si>
    <t>ВП на 750 посещений в смену, Измайловский проспект, д. 63, 65, 67</t>
  </si>
  <si>
    <t>ВП на 750 посещений в смену с травматологическим пунктом по адресу: ул. Твардовского</t>
  </si>
  <si>
    <t>ВП на 750 посещений в смену, ул. Игральная, д.8</t>
  </si>
  <si>
    <t>ДГП на 320 посещений в смену, ул. Вятская, вл. 37-39</t>
  </si>
  <si>
    <t>ДВП на 750 посещений в смену, ул. Уржумская, вл. 4/1, район Свиблово</t>
  </si>
  <si>
    <t>ДП на 320 посещений в смену, район Войковский, Головинское шоссе, д. 6А</t>
  </si>
  <si>
    <t>ДВП на 320 посещений в смену с постом СМП по адресу: ул. Синявинская, вл. 13</t>
  </si>
  <si>
    <t>ДП на 320 посещений в смену, район Ховрино, ул. Зеленоградская, вл. 27, корп. 1</t>
  </si>
  <si>
    <t>ДП на 320 посещений в смену с травматологическим пунктом, ул. Лебедянская, вл. 33</t>
  </si>
  <si>
    <t>ДВП на 320 посещений в смену, 6-я Радиальная улица, вл. 7, корп. 36</t>
  </si>
  <si>
    <t>ДГП на 320 посещений в смену: ул. Академика Павлова, вл. 40</t>
  </si>
  <si>
    <t>ДВП на 750 посещений в смену, Дмитровское шоссе, вл. 107 Г</t>
  </si>
  <si>
    <t>ПАК "ГКБ им. А.К.Ерамишанцева Департамента здравоохранения города Москвы"</t>
  </si>
  <si>
    <t>ДВП на 750 посещений в смену, р-н Некрасовка</t>
  </si>
  <si>
    <t>ДОУ на 350 мест с бассейном, пересечение ул. 6-я Радиальная и ул. Дуговая</t>
  </si>
  <si>
    <t>ДОУ на 150 мест, ул. Верхняя Масловка, 29А</t>
  </si>
  <si>
    <t>ДОУ на 140 мест, ул. 6-я Радиальная, вл. 7</t>
  </si>
  <si>
    <t>ДОУ на 320 мест, ул. 6-я Радиальная, вл. 7</t>
  </si>
  <si>
    <t>ДОУ на 350 мест с бассейном, ул. Петрозаводская, д. 28А</t>
  </si>
  <si>
    <t>ДОУ на 350 мест с бассейном, деревня Ватутинки</t>
  </si>
  <si>
    <t>ДОУ на 200 мест, ул. Левобережная, вл. 4 и 4а</t>
  </si>
  <si>
    <t>ДОУ на 150 мест на пересечение ул. Минской с Киевским, Раменки (проектирование)</t>
  </si>
  <si>
    <t>ДОУ на 150 мест, р-н Тимирязевский, ул. Астрадамская, д. 15, к. 2</t>
  </si>
  <si>
    <t>ДОУ на 275 мест, район Некрасовка, кв-л 9 (проектирование)</t>
  </si>
  <si>
    <t>ДОУ на 225 мест, район Пресненский, Стрельбищенский пер., влд. 14</t>
  </si>
  <si>
    <t>Школа на 825 мест, пересечении ул. 6-я Радиальная и ул. Дуговая</t>
  </si>
  <si>
    <t>Школа на 600 мест, ул. Тюменская, вл. 5</t>
  </si>
  <si>
    <t>УК на 550 мест с дошкольным отделением на 225 мест, ул. Салтыковская</t>
  </si>
  <si>
    <t>Школа на 1150 мест, ул Золоторожский Вал, вл 11</t>
  </si>
  <si>
    <t>Школа на 800 мест, район Хорошево-Мневники, в границах ТПУ "Мневники"</t>
  </si>
  <si>
    <t>Школа на 575 мест по адресу: ул. Авиаконструктора Микояна</t>
  </si>
  <si>
    <t>Школа на 825 мест, ул. 6-я Радиальная, вл. 7, уч. 18</t>
  </si>
  <si>
    <t>Школа на 825 мест, ул. 6-я Радиальная, вл. 7, уч. 20</t>
  </si>
  <si>
    <t>УК на 300 мест по адресу: ул. Соколово-Мещерская, д. 2, корпус 2, стр. 1</t>
  </si>
  <si>
    <t>Школа на 300 мест на территории ГБОУ Школа № 1557, город Зеленоград, корп. 344А</t>
  </si>
  <si>
    <t>УК на 400 мест, район Беговой, ул. Правды, вл. 1а</t>
  </si>
  <si>
    <t>УК на 200 мест и дошкольное отделение на 150 мест, ул. Фестивальная, д.16А</t>
  </si>
  <si>
    <t>УК на 400 мест, район Хорошево-Мневники, ул. Генерала Глаголева, д. 5, корп. 3</t>
  </si>
  <si>
    <t>Школа на 800 мест (с дошкольным отделением на 150 мест) в поселении Щаповское</t>
  </si>
  <si>
    <t>Школа на 550 мест, пересеч.ул. Минской с Киевским, Раменки (проектирование)</t>
  </si>
  <si>
    <t>Школа на 525 мест, р-н Соколиная Гора, пр-кт Буденного</t>
  </si>
  <si>
    <t>Школа на 1 175 мест, пересечение ул. 6-я Радиальная и ул. Дуговая</t>
  </si>
  <si>
    <t>КСЦ "Печатники" по адресу: ул. Полбина, вл.37</t>
  </si>
  <si>
    <t>ГБУЗ "МКНЦ имени А.С. Логинова ДЗМ"</t>
  </si>
  <si>
    <t>ГБУЗ "ИКБ №1 ДЗМ"</t>
  </si>
  <si>
    <t>МК ГБУЗ "ДГКБ св. Владимира ДЗМ"</t>
  </si>
  <si>
    <t>ИК ГБУЗ  "ДГКБ св. Владимира ДЗМ"</t>
  </si>
  <si>
    <t>ССК им. С.П.Боткина</t>
  </si>
  <si>
    <t>ССК им. Н.В.Склифосовского</t>
  </si>
  <si>
    <t xml:space="preserve">ССК им. В.М. Буянова </t>
  </si>
  <si>
    <t>ССК им. О.М.Филатова</t>
  </si>
  <si>
    <t>ССК на территории ГБУЗ "ГКБ "15 им. О.М.Филатова ДЗМ"</t>
  </si>
  <si>
    <t>ССК ГБУЗ "ГКБ им. М.Е. Жадкевича ДЗМ"</t>
  </si>
  <si>
    <t>Подстанция на 20 машиномест, Щербинка</t>
  </si>
  <si>
    <t>ВП на 750, Измайловский</t>
  </si>
  <si>
    <t>ВП на 750, Твардовского</t>
  </si>
  <si>
    <t>ВП на 750, Игральная</t>
  </si>
  <si>
    <t>ДГП на 320, Вятская</t>
  </si>
  <si>
    <t>ДВП на 750, Уржумская</t>
  </si>
  <si>
    <t>ДП на 320, Головинское шоссе</t>
  </si>
  <si>
    <t>ДВП на 320, Синявинская</t>
  </si>
  <si>
    <t>ДП на 320, Зеленоградская</t>
  </si>
  <si>
    <t>ДП на 320, Лебедянская</t>
  </si>
  <si>
    <t>ДВП на 320, 6-я Радиальная улица</t>
  </si>
  <si>
    <t>ДГП на 320, Академика Павлова</t>
  </si>
  <si>
    <t>ДВП на 750, Дмитровское шоссе</t>
  </si>
  <si>
    <t>ПАК "ГКБ им. А.К.Ерамишанцева</t>
  </si>
  <si>
    <t>ДВП на 750, р-н Некрасовка</t>
  </si>
  <si>
    <t>ДОУ на 350, ул. 6-я Радиальная и ул. Дуговая</t>
  </si>
  <si>
    <t>ДОУ на 225, ТПУ "Мневники"</t>
  </si>
  <si>
    <t>ДОУ на 125, ТПУ "Мневники"</t>
  </si>
  <si>
    <t>ДОУ на 150, Верхняя Масловка</t>
  </si>
  <si>
    <t>ДОУ на 140, 6-я Радиальная</t>
  </si>
  <si>
    <t>ДОУ на 320, 6-я Радиальная</t>
  </si>
  <si>
    <t>ДОУ на 350, Петрозаводская</t>
  </si>
  <si>
    <t>ДОУ на 350, Ватутинки</t>
  </si>
  <si>
    <t>ДОУ на 200, Левобережная</t>
  </si>
  <si>
    <t>ДОУ на 150, Раменки (проектирование)</t>
  </si>
  <si>
    <t>ДОУ на 150, Астрадамская</t>
  </si>
  <si>
    <t>ДОУ на 275, Некрасовка</t>
  </si>
  <si>
    <t>ДОУ на 225, Стрельбищенский</t>
  </si>
  <si>
    <t>ДОУ на 350, Молжаниновский</t>
  </si>
  <si>
    <t>Школа на 825, ул. 6-я Радиальная и ул. Дуговая</t>
  </si>
  <si>
    <t>Школа на 600, Тюменская</t>
  </si>
  <si>
    <t>УК на 550, Салтыковская</t>
  </si>
  <si>
    <t>Школа на 1150, Золоторожский Вал</t>
  </si>
  <si>
    <t>Школа на 1200, Ватутинки</t>
  </si>
  <si>
    <t>Школа на 800, ТПУ "Мневники"</t>
  </si>
  <si>
    <t>Школа на 575, Авиаконструктора Микояна</t>
  </si>
  <si>
    <t>УК на 500, Клинская</t>
  </si>
  <si>
    <t>УК на 500 мест, район Ховрино, ул. Клинская, вл. 24</t>
  </si>
  <si>
    <t>УК на 350, Академика Анохина</t>
  </si>
  <si>
    <t>Школа на 825, 6-я Радиальная, уч.20</t>
  </si>
  <si>
    <t>Школа на 825, 6-я Радиальная, уч.18</t>
  </si>
  <si>
    <t>Школа на 375, Багратионовский проезд</t>
  </si>
  <si>
    <t>УК на 300, Соколово-Мещерская</t>
  </si>
  <si>
    <t>Школа на 300, Зеленоград</t>
  </si>
  <si>
    <t>УК на 400, Правды</t>
  </si>
  <si>
    <t>УК на 200, Фестивальная</t>
  </si>
  <si>
    <t>УК на 400, Генерала Глаголева</t>
  </si>
  <si>
    <t>Школа на 800, Щаповское</t>
  </si>
  <si>
    <t>Школа на 550, Раменки (проектирование)</t>
  </si>
  <si>
    <t>Школа на 525, Соколиная Гора</t>
  </si>
  <si>
    <t>Школа на 1100, Молжаниновский</t>
  </si>
  <si>
    <t>Школа на 1000, Даниловский</t>
  </si>
  <si>
    <t>КСЦ "Печатники", Полбина</t>
  </si>
  <si>
    <t>Пристройка к поликлинике ул. Кременчугская</t>
  </si>
  <si>
    <t>022-0629</t>
  </si>
  <si>
    <t>419f34a8-3072-ed11-b453-c8d9d22ecdc4</t>
  </si>
  <si>
    <t>704535</t>
  </si>
  <si>
    <t>Стоматологическая поликлиника, р-н Перово, Новогиреевская улица, земельный участок 30/1</t>
  </si>
  <si>
    <t>Стоматологическая поликлиника, Новогиреевская улица 30/1</t>
  </si>
  <si>
    <t>СП, Новогиреевская 30/1</t>
  </si>
  <si>
    <t>р-н Перово, Новогиреевская улица, земельный участок 30/1</t>
  </si>
  <si>
    <t>Губайдуллин Шамиль Рашидович</t>
  </si>
  <si>
    <t>Стоматологическая поликлиника р-н Перово, Новогиреевская улица, земельный участок 30-1</t>
  </si>
  <si>
    <t>14062022_КСГ ВП Некрасовка</t>
  </si>
  <si>
    <t>2.3.1.1</t>
  </si>
  <si>
    <t>2.3.1.2</t>
  </si>
  <si>
    <t>2.3.1.3</t>
  </si>
  <si>
    <t>4.18.1</t>
  </si>
  <si>
    <t>4.3.2.2</t>
  </si>
  <si>
    <t>4.4.1.1.2.1</t>
  </si>
  <si>
    <t>4.4.1.1.2.2</t>
  </si>
  <si>
    <t>4.4.1.1.2.3</t>
  </si>
  <si>
    <t>4.4.1.1.2.4</t>
  </si>
  <si>
    <t>4.4.1.1.2.5</t>
  </si>
  <si>
    <t>4.7.13</t>
  </si>
  <si>
    <t>4.7.12.3</t>
  </si>
  <si>
    <t>4.7.12.2</t>
  </si>
  <si>
    <t>4.7.12.1</t>
  </si>
  <si>
    <t>4.7.12.4</t>
  </si>
  <si>
    <t>4.17.1</t>
  </si>
  <si>
    <t>4.15.1</t>
  </si>
  <si>
    <t>4.15.1.1</t>
  </si>
  <si>
    <t>4.15.1.2</t>
  </si>
  <si>
    <t>4.15.1.3</t>
  </si>
  <si>
    <t>4.15.1.4</t>
  </si>
  <si>
    <t>4.15.2</t>
  </si>
  <si>
    <t>4.15.2.1</t>
  </si>
  <si>
    <t>4.15.2.2</t>
  </si>
  <si>
    <t>4.15.2.3</t>
  </si>
  <si>
    <t>4.15.2.4</t>
  </si>
  <si>
    <t>4.12.6</t>
  </si>
  <si>
    <t>4.15.2.12</t>
  </si>
  <si>
    <t>4.15.2.11</t>
  </si>
  <si>
    <t>4.15.2.10</t>
  </si>
  <si>
    <t>4.15.2.9</t>
  </si>
  <si>
    <t>4.15.2.8</t>
  </si>
  <si>
    <t>4.15.2.7</t>
  </si>
  <si>
    <t>4.15.1.6</t>
  </si>
  <si>
    <t>4.15.2.5</t>
  </si>
  <si>
    <t>4.15.1.12</t>
  </si>
  <si>
    <t>4.15.1.11</t>
  </si>
  <si>
    <t>4.15.1.10</t>
  </si>
  <si>
    <t>4.15.1.9</t>
  </si>
  <si>
    <t>4.15.1.8</t>
  </si>
  <si>
    <t>4.15.1.7</t>
  </si>
  <si>
    <t>4.15.1.5</t>
  </si>
  <si>
    <t>4.19</t>
  </si>
  <si>
    <t>4.15.2.6</t>
  </si>
  <si>
    <t>5.7.1</t>
  </si>
  <si>
    <t>10.1.1.1</t>
  </si>
  <si>
    <t>5.7.2</t>
  </si>
  <si>
    <t>10.1.1.2</t>
  </si>
  <si>
    <t>5.7.4</t>
  </si>
  <si>
    <t>10.1.1.4</t>
  </si>
  <si>
    <t>5.7.3</t>
  </si>
  <si>
    <t>10.1.1.3</t>
  </si>
  <si>
    <t>5.7.5</t>
  </si>
  <si>
    <t>5.8.1</t>
  </si>
  <si>
    <t>10.1.1.6</t>
  </si>
  <si>
    <t>5.7.15</t>
  </si>
  <si>
    <t>5.8.10</t>
  </si>
  <si>
    <t>10.1.1.9</t>
  </si>
  <si>
    <t>5.7.7</t>
  </si>
  <si>
    <t>5.8.3</t>
  </si>
  <si>
    <t>10.1.1.10</t>
  </si>
  <si>
    <t>10.1.1.11</t>
  </si>
  <si>
    <t>10.1.1.12</t>
  </si>
  <si>
    <t>10.1.1.13</t>
  </si>
  <si>
    <t>5.7.9</t>
  </si>
  <si>
    <t>5.8.5</t>
  </si>
  <si>
    <t>5.7.11</t>
  </si>
  <si>
    <t>5.7.12</t>
  </si>
  <si>
    <t>5.7.13</t>
  </si>
  <si>
    <t>5.7.14</t>
  </si>
  <si>
    <t>5.8.11</t>
  </si>
  <si>
    <t>10.1.1.17</t>
  </si>
  <si>
    <t>5.7.17.1</t>
  </si>
  <si>
    <t>5.8.9</t>
  </si>
  <si>
    <t>10.1.1.14</t>
  </si>
  <si>
    <t>5.7.17.2</t>
  </si>
  <si>
    <t>10.1.1.9.11</t>
  </si>
  <si>
    <t>5.7.17.3</t>
  </si>
  <si>
    <t>5.7.17.4</t>
  </si>
  <si>
    <t>5.7.17.5</t>
  </si>
  <si>
    <t>10.1.1.15</t>
  </si>
  <si>
    <t>5.7.17.6</t>
  </si>
  <si>
    <t>5.7.19</t>
  </si>
  <si>
    <t>5.8.12</t>
  </si>
  <si>
    <t>5.1.13</t>
  </si>
  <si>
    <t>10.1.1.18</t>
  </si>
  <si>
    <t>5.7.20</t>
  </si>
  <si>
    <t>5.8.7</t>
  </si>
  <si>
    <t>5.7.21</t>
  </si>
  <si>
    <t>5.8.8</t>
  </si>
  <si>
    <t>10.1.1.19</t>
  </si>
  <si>
    <t>5.7.22</t>
  </si>
  <si>
    <t>5.7.23</t>
  </si>
  <si>
    <t>5.8.13</t>
  </si>
  <si>
    <t>5.1.14</t>
  </si>
  <si>
    <t>10.1.1.20</t>
  </si>
  <si>
    <t>5.10</t>
  </si>
  <si>
    <t>5.11</t>
  </si>
  <si>
    <t>10.2.3</t>
  </si>
  <si>
    <t>10.2.3.1</t>
  </si>
  <si>
    <t>10.2.3.2</t>
  </si>
  <si>
    <t>10.2.3.3</t>
  </si>
  <si>
    <t>10.1.2.1</t>
  </si>
  <si>
    <t>10.1.2.2</t>
  </si>
  <si>
    <t>10.1.2.3</t>
  </si>
  <si>
    <t>10.1.2.4</t>
  </si>
  <si>
    <t>10.1.2.5</t>
  </si>
  <si>
    <t>10.1.2.6</t>
  </si>
  <si>
    <t>10.1.2.7</t>
  </si>
  <si>
    <t>10.1.2.8</t>
  </si>
  <si>
    <t>10.1.2.9</t>
  </si>
  <si>
    <t>10.1.2.10</t>
  </si>
  <si>
    <t>10.1.2.11</t>
  </si>
  <si>
    <t>10.1.2.12</t>
  </si>
  <si>
    <t>10.1.3.10</t>
  </si>
  <si>
    <t>10.1.3.11</t>
  </si>
  <si>
    <t>10.1.3.12</t>
  </si>
  <si>
    <t>10.1.3.13</t>
  </si>
  <si>
    <t>10.1.3.14</t>
  </si>
  <si>
    <t>10.1.3.15</t>
  </si>
  <si>
    <t>10.1.3.16</t>
  </si>
  <si>
    <t>10.1.3.17</t>
  </si>
  <si>
    <t>10.1.3.18</t>
  </si>
  <si>
    <t>10.1.3.19</t>
  </si>
  <si>
    <t>10.1.3.20</t>
  </si>
  <si>
    <t>10.1.3.21</t>
  </si>
  <si>
    <t>10.1.3.22</t>
  </si>
  <si>
    <t>10.1.3.23</t>
  </si>
  <si>
    <t>10.1.3.24</t>
  </si>
  <si>
    <t>10.1.3.25</t>
  </si>
  <si>
    <t>10.1.3.26</t>
  </si>
  <si>
    <t>10.1.3.27</t>
  </si>
  <si>
    <t>10.1.3.28</t>
  </si>
  <si>
    <t>10.1.3.29</t>
  </si>
  <si>
    <t>10.1.4.4</t>
  </si>
  <si>
    <t>10.1.4.2</t>
  </si>
  <si>
    <t>10.1.4.3</t>
  </si>
  <si>
    <t>10.1.1.37</t>
  </si>
  <si>
    <t>10.1.1.7</t>
  </si>
  <si>
    <t>10.1.1.8</t>
  </si>
  <si>
    <t>10.1.1.22</t>
  </si>
  <si>
    <t>10.1.1.23</t>
  </si>
  <si>
    <t>10.1.1.24</t>
  </si>
  <si>
    <t>10.1.1.31</t>
  </si>
  <si>
    <t>10.1.1.32</t>
  </si>
  <si>
    <t>10.1.1.29</t>
  </si>
  <si>
    <t>10.1.1.33</t>
  </si>
  <si>
    <t>10.1.1.34</t>
  </si>
  <si>
    <t>10.1.1.35</t>
  </si>
  <si>
    <t>10.1.1.36</t>
  </si>
  <si>
    <t>10.1.1.27</t>
  </si>
  <si>
    <t>10.1.1.38</t>
  </si>
  <si>
    <t>5.13</t>
  </si>
  <si>
    <t>5.9.2</t>
  </si>
  <si>
    <t>10.2.4.1</t>
  </si>
  <si>
    <t>10.2.4.3</t>
  </si>
  <si>
    <t>10.2.4.4</t>
  </si>
  <si>
    <t>10.2.4.5</t>
  </si>
  <si>
    <t>10.2.4.6</t>
  </si>
  <si>
    <t>10.2.4.7</t>
  </si>
  <si>
    <t>10.2.4.8</t>
  </si>
  <si>
    <t>10.2.4.9</t>
  </si>
  <si>
    <t>10.2.2.1</t>
  </si>
  <si>
    <t>4.7.13.1</t>
  </si>
  <si>
    <t>4.7.13.2</t>
  </si>
  <si>
    <t>4.7.13.4</t>
  </si>
  <si>
    <t>4.7.13.5</t>
  </si>
  <si>
    <t>4.7.4.1.1</t>
  </si>
  <si>
    <t>4.7.4.1.2</t>
  </si>
  <si>
    <t>4.7.4.1.3</t>
  </si>
  <si>
    <t>4.7.4.1.4</t>
  </si>
  <si>
    <t>4.7.4.3.1</t>
  </si>
  <si>
    <t>4.7.4.3.2</t>
  </si>
  <si>
    <t>4.7.4.3.3</t>
  </si>
  <si>
    <t>4.7.4.3.4</t>
  </si>
  <si>
    <t>4.7.4.3.5</t>
  </si>
  <si>
    <t>4.7.4.3.6</t>
  </si>
  <si>
    <t>5.9.1</t>
  </si>
  <si>
    <t>Устройство системы отопления</t>
  </si>
  <si>
    <t>4.7.4.3.0</t>
  </si>
  <si>
    <t>4.4.3.1</t>
  </si>
  <si>
    <t>4.4.3.2</t>
  </si>
  <si>
    <t>10.1.1.28</t>
  </si>
  <si>
    <t>2.5.1</t>
  </si>
  <si>
    <t>2.5.3</t>
  </si>
  <si>
    <t>2.5.2</t>
  </si>
  <si>
    <t>2.3.2.1</t>
  </si>
  <si>
    <t>3.19.1</t>
  </si>
  <si>
    <t>Формирование итогового комплекта Рабочей документации с учётом всех изменений и по итогам авторского надзора.</t>
  </si>
  <si>
    <t>3.19</t>
  </si>
  <si>
    <t>4.15.1.0</t>
  </si>
  <si>
    <t>Устройство наружных стен (1-8 этажи)</t>
  </si>
  <si>
    <t>4.12.10</t>
  </si>
  <si>
    <t>Черновая отделка</t>
  </si>
  <si>
    <t>Чистовая отделка</t>
  </si>
  <si>
    <t>4.9.4.1.2</t>
  </si>
  <si>
    <t>4.9.4.1.1</t>
  </si>
  <si>
    <t>4.9.4.2.1</t>
  </si>
  <si>
    <t>4.9.4.2.2</t>
  </si>
  <si>
    <t>4.9.4.3.1</t>
  </si>
  <si>
    <t>4.9.4.3.2</t>
  </si>
  <si>
    <t>4.9.4.4.1</t>
  </si>
  <si>
    <t>4.9.4.4.2</t>
  </si>
  <si>
    <t>4.9.4.1.2.1</t>
  </si>
  <si>
    <t>4.9.4.1.2.2</t>
  </si>
  <si>
    <t>4.9.4.1.1.1</t>
  </si>
  <si>
    <t>4.9.4.1.1.2</t>
  </si>
  <si>
    <t>4.9.4.2.2.1</t>
  </si>
  <si>
    <t>4.9.4.2.2.2</t>
  </si>
  <si>
    <t>4.9.4.2.1.1</t>
  </si>
  <si>
    <t>4.9.4.2.1.2</t>
  </si>
  <si>
    <t>4.9.4.3.2.1</t>
  </si>
  <si>
    <t>4.9.4.3.2.2</t>
  </si>
  <si>
    <t>4.9.4.3.1.1</t>
  </si>
  <si>
    <t>4.9.4.3.1.2</t>
  </si>
  <si>
    <t>4.9.4.4.2.1</t>
  </si>
  <si>
    <t>4.9.4.4.2.2</t>
  </si>
  <si>
    <t>4.9.4.4.1.1</t>
  </si>
  <si>
    <t>4.9.4.4.1.2</t>
  </si>
  <si>
    <t>4.14</t>
  </si>
  <si>
    <t>4.7.13.3</t>
  </si>
  <si>
    <t>4.9.4.5.2.1</t>
  </si>
  <si>
    <t>4.9.4.5.2.2</t>
  </si>
  <si>
    <t>4.9.4.5.1.1</t>
  </si>
  <si>
    <t>4.9.4.5.1.2</t>
  </si>
  <si>
    <t>4.9.4.7.2.1</t>
  </si>
  <si>
    <t>4.9.4.7.2.2</t>
  </si>
  <si>
    <t>4.9.4.7.1.1</t>
  </si>
  <si>
    <t>4.9.4.7.1.2</t>
  </si>
  <si>
    <t>4.9.4.5.1</t>
  </si>
  <si>
    <t>4.9.4.5.2</t>
  </si>
  <si>
    <t>4.9.4.7.1</t>
  </si>
  <si>
    <t>4.9.4.7.2</t>
  </si>
  <si>
    <t>Нетиповая задача для блока Монтаж ВРУ</t>
  </si>
  <si>
    <t>4.7.4.2.4</t>
  </si>
  <si>
    <t>4.7.4.2.3</t>
  </si>
  <si>
    <t>4.7.4.2.2</t>
  </si>
  <si>
    <t>4.7.4.2.1</t>
  </si>
  <si>
    <t>4.14.0</t>
  </si>
  <si>
    <t>Нетиповая задача для блока Конструкции металлические</t>
  </si>
  <si>
    <t>4.14.2</t>
  </si>
  <si>
    <t>Ограждения</t>
  </si>
  <si>
    <t>4.14.1</t>
  </si>
  <si>
    <t>Фермы, связи</t>
  </si>
  <si>
    <t>4.14.4</t>
  </si>
  <si>
    <t>Пожарные лестницы</t>
  </si>
  <si>
    <t>4.14.3</t>
  </si>
  <si>
    <t>Решетки</t>
  </si>
  <si>
    <t>4.9.4.8.1</t>
  </si>
  <si>
    <t>4.9.4.8.1.1</t>
  </si>
  <si>
    <t>Черновая отделка полов 6-го этажа</t>
  </si>
  <si>
    <t>4.9.4.8.1.2</t>
  </si>
  <si>
    <t>Чистовая отделка полов 6-го этажа</t>
  </si>
  <si>
    <t>4.9.4.8.2</t>
  </si>
  <si>
    <t>4.9.4.8.2.1</t>
  </si>
  <si>
    <t>Черновая отделка стен 6-го этажа</t>
  </si>
  <si>
    <t>4.9.4.8.2.2</t>
  </si>
  <si>
    <t>Чистовая отделка стен 6-го этажа</t>
  </si>
  <si>
    <t>Черновая отделка потолков 6-го этажа</t>
  </si>
  <si>
    <t>Чистовая отделка потолков 6-го этажа</t>
  </si>
  <si>
    <t>4.9.4.9.1</t>
  </si>
  <si>
    <t>Полы 7-го этажа</t>
  </si>
  <si>
    <t>4.9.4.9.1.1</t>
  </si>
  <si>
    <t>Черновая отделка полов 7-го этажа</t>
  </si>
  <si>
    <t>4.9.4.9.1.2</t>
  </si>
  <si>
    <t>Чистовая отделка полов 7-го этажа</t>
  </si>
  <si>
    <t>4.9.4.9.2</t>
  </si>
  <si>
    <t>Стены 7-го этажа</t>
  </si>
  <si>
    <t>4.9.4.9.2.1</t>
  </si>
  <si>
    <t>Черновая отделка стен 7-го этажа</t>
  </si>
  <si>
    <t>4.9.4.9.2.2</t>
  </si>
  <si>
    <t>Чистовая отделка стен 7-го этажа</t>
  </si>
  <si>
    <t>Черновая отделка потолков 7-го этажа</t>
  </si>
  <si>
    <t>Чистовая отделка потолков 7-го этажа</t>
  </si>
  <si>
    <t>4.9.4.10.1</t>
  </si>
  <si>
    <t>Полы 8-го этажа</t>
  </si>
  <si>
    <t>4.9.4.10.1.1</t>
  </si>
  <si>
    <t>Черновая отделка полов 8-го этажа</t>
  </si>
  <si>
    <t>4.9.4.10.1.2</t>
  </si>
  <si>
    <t>Чистовая отделка полов 8-го этажа</t>
  </si>
  <si>
    <t>4.9.4.10.2</t>
  </si>
  <si>
    <t>Стены 8-го этажа</t>
  </si>
  <si>
    <t>4.9.4.10.2.1</t>
  </si>
  <si>
    <t>Черновая отделка стен 8-го этажа</t>
  </si>
  <si>
    <t>4.9.4.10.2.2</t>
  </si>
  <si>
    <t>Чистовая отделка стен 8-го этажа</t>
  </si>
  <si>
    <t>Черновая отделка потолков 8-го этажа</t>
  </si>
  <si>
    <t>Чистовая отделка потолков 8-го этажа</t>
  </si>
  <si>
    <t>4.9.4.11.1</t>
  </si>
  <si>
    <t>Полы 9-го этажа</t>
  </si>
  <si>
    <t>4.9.4.11.1.1</t>
  </si>
  <si>
    <t>Черновая отделка полов 9-го этажа</t>
  </si>
  <si>
    <t>4.9.4.11.1.2</t>
  </si>
  <si>
    <t>Чистовая отделка полов 9-го этажа</t>
  </si>
  <si>
    <t>4.9.4.11.2</t>
  </si>
  <si>
    <t>Стены 9-го этажа</t>
  </si>
  <si>
    <t>4.9.4.11.2.1</t>
  </si>
  <si>
    <t>Черновая отделка стен 9-го этажа</t>
  </si>
  <si>
    <t>4.9.4.11.2.2</t>
  </si>
  <si>
    <t>Чистовая отделка стен 9-го этажа</t>
  </si>
  <si>
    <t>Черновая отделка потолков 9-го этажа</t>
  </si>
  <si>
    <t>Чистовая отделка потолков 9-го этажа</t>
  </si>
  <si>
    <t>4.9.4.12.1</t>
  </si>
  <si>
    <t>Полы 10-го этажа</t>
  </si>
  <si>
    <t>4.9.4.12.1.1</t>
  </si>
  <si>
    <t>Черновая отделка полов 10-го этажа</t>
  </si>
  <si>
    <t>4.9.4.12.1.2</t>
  </si>
  <si>
    <t>Чистовая отделка полов 10-го этажа</t>
  </si>
  <si>
    <t>4.9.4.12.2</t>
  </si>
  <si>
    <t>Стены 10-го этажа</t>
  </si>
  <si>
    <t>4.9.4.12.2.1</t>
  </si>
  <si>
    <t>Черновая отделка стен 10-го этажа</t>
  </si>
  <si>
    <t>4.9.4.12.2.2</t>
  </si>
  <si>
    <t>Чистовая отделка стен 10-го этажа</t>
  </si>
  <si>
    <t>Черновая отделка потолков 10-го этажа</t>
  </si>
  <si>
    <t>Чистовая отделка потолков 10-го этажа</t>
  </si>
  <si>
    <t>4.9.4.13.1</t>
  </si>
  <si>
    <t>4.9.4.13.1.1</t>
  </si>
  <si>
    <t>Черновая отделка полов тех этажа</t>
  </si>
  <si>
    <t>4.9.4.13.1.2</t>
  </si>
  <si>
    <t>Чистовая отделка полов тех этажа</t>
  </si>
  <si>
    <t>4.9.4.13.2</t>
  </si>
  <si>
    <t>4.9.4.13.2.1</t>
  </si>
  <si>
    <t>Черновая отделка стен тех этажа</t>
  </si>
  <si>
    <t>4.9.4.13.2.2</t>
  </si>
  <si>
    <t>Чистовая отделка стен тех этажа</t>
  </si>
  <si>
    <t>Черновая отделка потолков тех этажа</t>
  </si>
  <si>
    <t>Чистовая отделка потолков тех этажа</t>
  </si>
  <si>
    <t>013-1350</t>
  </si>
  <si>
    <t>Кротова Наталья Олеговна</t>
  </si>
  <si>
    <t>Филатов Илья Леонидович</t>
  </si>
  <si>
    <t>Кузнецов Сергей Михайлович</t>
  </si>
  <si>
    <t>Щин Юрий Сергеевич</t>
  </si>
  <si>
    <t>Ахтариев Ильдар Дамирович</t>
  </si>
  <si>
    <t>022-0592</t>
  </si>
  <si>
    <t>Подстанция скорой помощи на 6 машиномест с центральным складом, р-н Царицыно, Пролетарский проспект, земельный участок 24/2/1</t>
  </si>
  <si>
    <t>704537</t>
  </si>
  <si>
    <t>ПСМП на 6 м/м, район Царицыно, Пролетарский проспект</t>
  </si>
  <si>
    <t>ЗСГО на территории ССК Склифосовского</t>
  </si>
  <si>
    <t>ПСМП на 6 м/м, район Царицыно</t>
  </si>
  <si>
    <t>р-н Царицыно, Пролетарский проспект, земельный участок 24/2/1</t>
  </si>
  <si>
    <t>55.776325, 37.637958</t>
  </si>
  <si>
    <t>022-0631</t>
  </si>
  <si>
    <t>Детская поликлиника на 320 посещений в смену, г.Зеленоград, р-н Крюково, Панфиловский проспект, земельный участок 18</t>
  </si>
  <si>
    <t>Детско-взрослая поликлиника на 320 посещений в смену, район Головинский, ул. Онежская, вл. 14Б</t>
  </si>
  <si>
    <t>ДВП на 320 посещений в смену, район Головинский, ул. Онежская, вл. 14Б</t>
  </si>
  <si>
    <t>ДП на 320 посещений в смену, г.Зеленоград, р-н Крюково</t>
  </si>
  <si>
    <t>ДВП на 320, Онежская</t>
  </si>
  <si>
    <t>ДП на 320, г.Зеленоград, Крюково</t>
  </si>
  <si>
    <t>022-0630</t>
  </si>
  <si>
    <t>Детская поликлиника на 200 посещений в смену р-н Измайлово, Измайловский проезд, земельный участок 9А</t>
  </si>
  <si>
    <t>ДП на 200 посещений в смену, район Измайлово, Измайловский проезд</t>
  </si>
  <si>
    <t>ДП на 200, Измайловский проезд</t>
  </si>
  <si>
    <t>704534</t>
  </si>
  <si>
    <t>022-0513</t>
  </si>
  <si>
    <t>022-0515</t>
  </si>
  <si>
    <t>022-0517</t>
  </si>
  <si>
    <t>022-0520</t>
  </si>
  <si>
    <t>022-0519</t>
  </si>
  <si>
    <t>022-0518</t>
  </si>
  <si>
    <t>ДОУ на 300 мест, мкр. 136, район Выхино-Жулебино, (со сносом нежилого здания по адресу: Сормовская ул., д. 17, корп. 8)</t>
  </si>
  <si>
    <t>ДОУ на 275 мест с бассейном, район Нижегородский, кв. 78,79,80</t>
  </si>
  <si>
    <t>ДОУ на 275 мест с бассейном, район Бескудниковский, мкр. 8,9 (со сносом нежилого здания по адресу: Бескудниковский бульвар, д. 48А)</t>
  </si>
  <si>
    <t>ДОУ на 300 мест с бассейном, район Ломоносовский, мкр. 15 (со сносом нежилых зданий по адресам: ул. Вавилова, д. 84, корп. 2, стр. 1-4)</t>
  </si>
  <si>
    <t>ДОУ на 300 мест, район Выхино-Жулебино, мкр.136 (со сносом нежилого здания по адресу: Сормовская ул., д. 17, корп. 8)</t>
  </si>
  <si>
    <t>ДОУ на 300 мест, ул. Сормовская</t>
  </si>
  <si>
    <t>ДОУ на 275 мест, район Нижегородский</t>
  </si>
  <si>
    <t>ДОУ на 250 мест, ул. Амурская</t>
  </si>
  <si>
    <t>ДОУ на 300 мест, ул. Вавилова</t>
  </si>
  <si>
    <t>район Выхино-Жулебино, мкр.136</t>
  </si>
  <si>
    <t>704610</t>
  </si>
  <si>
    <t>район Нижегородский, кв. 78,79,80</t>
  </si>
  <si>
    <t>704611</t>
  </si>
  <si>
    <t>район Бескудниковский, мкр. 8,9</t>
  </si>
  <si>
    <t>704612</t>
  </si>
  <si>
    <t>район Измайлово, Сиреневый бульвар, вл. 4</t>
  </si>
  <si>
    <t>район Гольяново, ул. Амурская, вл. 1</t>
  </si>
  <si>
    <t>704615</t>
  </si>
  <si>
    <t>район Ломоносовский, мкр. 15</t>
  </si>
  <si>
    <t>55.677956, 37.540174</t>
  </si>
  <si>
    <t>022-0522</t>
  </si>
  <si>
    <t>022-0524</t>
  </si>
  <si>
    <t>022-0525</t>
  </si>
  <si>
    <t>022-0526</t>
  </si>
  <si>
    <t>022-0527</t>
  </si>
  <si>
    <t>022-0528</t>
  </si>
  <si>
    <t>Здание образовательной организации на 300 мест (200 школьных и 100 дошкольных мест), р-н Академический, кв. 9</t>
  </si>
  <si>
    <t>Здание образовательной организации на 550 мест, район Можайский, кв. 67, 68-69</t>
  </si>
  <si>
    <t>Здание образовательной организации (общее образование) на 550 мест, р-н Северное Измайлово, кв. 80</t>
  </si>
  <si>
    <t>Школа на 300 мест, р-н Академический</t>
  </si>
  <si>
    <t>Школа на 300 мест (200 школьных и 100 дошкольных мест), р-н Академический, кв. 9</t>
  </si>
  <si>
    <t>район Нижегородский, квартал 80, зона № 9.1</t>
  </si>
  <si>
    <t>704616</t>
  </si>
  <si>
    <t>р-н Академический, кв. 9</t>
  </si>
  <si>
    <t>55.675083, 37.574911</t>
  </si>
  <si>
    <t>р-н Можайский, кв. 67, 68-69</t>
  </si>
  <si>
    <t>704619</t>
  </si>
  <si>
    <t>район Северное Измайлово, мкр. 41-50, зона 81.1, корпус № 46</t>
  </si>
  <si>
    <t>704620</t>
  </si>
  <si>
    <t>район Северное Измайлово, мкр. 41-50, зона 89.1, корпус № 47</t>
  </si>
  <si>
    <t>55.806849, 37.80523</t>
  </si>
  <si>
    <t>704621</t>
  </si>
  <si>
    <t>район Северное Измайлово, мкр. 80, зона 6.1, корпус № 28</t>
  </si>
  <si>
    <t>704622</t>
  </si>
  <si>
    <t>fae017ce-f28f-ed11-b857-9c7bef28abe9</t>
  </si>
  <si>
    <t>ЗОО на 1175 Радиальная ред от 29.11.22</t>
  </si>
  <si>
    <t>c3a7d1b8-e78f-ed11-b833-9c7bef28ac47</t>
  </si>
  <si>
    <t>022-0519 ДОУ на 250 мест, район Гольяново, ул. Амурская, вл. 1</t>
  </si>
  <si>
    <t>077a8232-f18f-ed11-b468-c8d9d22ecdc4</t>
  </si>
  <si>
    <t>Детско-взрослая поликлиника на 750 посещений в смену по адресу: ЮВАО, район Некрасовка уч. 26-1</t>
  </si>
  <si>
    <t>ДВП район Некрасовка уч 26 1</t>
  </si>
  <si>
    <t>80bcda81-f68f-ed11-8d55-84a93e918bba</t>
  </si>
  <si>
    <t>022-0513 ДОУ на 300 мест, район Выхино-Жулебино, мкр.136 (со сносом нежилого здания по адресу: Сормовская ул., д. 17, корп. 8)</t>
  </si>
  <si>
    <t>ac43a992-fd8f-ed11-b857-9c7bef28abe9</t>
  </si>
  <si>
    <t>ДОУ на 300 Вавилова</t>
  </si>
  <si>
    <t>efb98872-f68f-ed11-b468-c8d9d22ecdc4</t>
  </si>
  <si>
    <t>646a413a-0690-ed11-8d55-84a93e918bba</t>
  </si>
  <si>
    <t>26438d7b-1090-ed11-b82b-9c7bef28aba3</t>
  </si>
  <si>
    <t>022-0517 ДОУ на 275 мест с бассейном, район Бескудниковский, мкр. 8, 9 (со сносом нежилого здания по адресу: Бескудниковский бульвар, д. 48А)</t>
  </si>
  <si>
    <t>b819c5d6-0e90-ed11-b267-c8d9d2298a2a</t>
  </si>
  <si>
    <t>Подстанция скорой помощи на 6 машиномест с центральным складом по адресу: ЮАО, район Царицыно, кварталы 1,4, 14, 14 Б</t>
  </si>
  <si>
    <t>ПСМП Царицыно</t>
  </si>
  <si>
    <t>d00ee5a6-d190-ed11-8d55-84a93e918bba</t>
  </si>
  <si>
    <t>ДП г Зеленоград р-н Крюково</t>
  </si>
  <si>
    <t>022-0707</t>
  </si>
  <si>
    <t>ЗОО на 1500 мест, р-н Измайлово, Сиреневый бульвар, вл. 4</t>
  </si>
  <si>
    <t>ЗОО на 1500 мест, Сиреневый бульвар, вл. 4</t>
  </si>
  <si>
    <t>704689</t>
  </si>
  <si>
    <t>Детская поликлиника на 320 посещений в смену, район Ховрино, ул. Зеленоградская, вл. 27, корп. 1 (уровень 1)  (проектирование и строительство). 2 этап. Ликвидация существующей байпасной трассы, расположенной со стороны жилого дома по ул.Зеленоградская д.25 к.1 (с адресной привязкой: ул.Зеленоградская д.27, к.1)</t>
  </si>
  <si>
    <t>ДП на 320 посещений в смену, район Ховрино, ул. Зеленоградская, вл. 27, корп. 1 (уровень 1) 2 этап. Ликвидация существующей байпасной трассы</t>
  </si>
  <si>
    <t>ДП на 320, ул. Зеленоградская,  2 этап. Ликвидация байпаса</t>
  </si>
  <si>
    <t>022-0355</t>
  </si>
  <si>
    <t>704449</t>
  </si>
  <si>
    <t>Здание образовательной организации на 1100 мест в р-не Молжаниновский. 2 Этап. Снос, вынос инженерных сетей, выплата денежной компенсации</t>
  </si>
  <si>
    <t>ЗОО на 1100 мест в р-не Молжаниновский. 2 Этап. Снос, вынос инженерных сетей, выплата денежной компенсации</t>
  </si>
  <si>
    <t>4.1.6</t>
  </si>
  <si>
    <t>Передача Подрядчику строительной площадки</t>
  </si>
  <si>
    <t>4.1.6.1</t>
  </si>
  <si>
    <t>Передача Подрядчику строительной площадки по акту</t>
  </si>
  <si>
    <t>4.1.6.2</t>
  </si>
  <si>
    <t>Строительная площадка передана Подрядчику</t>
  </si>
  <si>
    <t>4.11.8.1</t>
  </si>
  <si>
    <t>Устройство пристенного дренажа</t>
  </si>
  <si>
    <t>Здание образовательной организации на 1175 мест (825 школьных и 350 дошкольных мест с бассейном)район Бирюлево Восточное,пересечение ул. 6-я Радиальная и ул. Дуговая</t>
  </si>
  <si>
    <t>4a51b603-fb97-ed11-b470-c8d9d22ecdc4</t>
  </si>
  <si>
    <t>Школа 1175, ул. 6-я Радиальная и Дуговая</t>
  </si>
  <si>
    <t>ЗОО 1100 в р-не Молжаниновский. 2 Этап.</t>
  </si>
  <si>
    <t>ДОУ на 350 мест Ватутинки</t>
  </si>
  <si>
    <t>Школа на 375 мест Багратионовский проезд, проезд 10</t>
  </si>
  <si>
    <t>ДОУ на 200 мест Левобережная, вл 4 и 4а</t>
  </si>
  <si>
    <t>ДОУ на 150 мест Верхняя Масловка, 29А</t>
  </si>
  <si>
    <t>Школа на 300 мест Зеленоград, корпус 344А</t>
  </si>
  <si>
    <t>Здание образовательной организации на 375 мест (общее образование – 200 мест и дошкольное образование – 175 мест)), по адресу: г. Москва, ВАО, р-н Северное Измайлово, мкр. 41-50, зона 39.1, к. № 47»</t>
  </si>
  <si>
    <t>ЗОО на 375 мест р-н Северное Измайлово мкр 41-50</t>
  </si>
  <si>
    <t>8913279f-799c-ed11-8d56-84a93e918bba</t>
  </si>
  <si>
    <t>ЗОО на 550 мест р-н Северное Измайлово, кв 80</t>
  </si>
  <si>
    <t>Школа на 1100 мест Молжаниново</t>
  </si>
  <si>
    <t>ДОУ на 150 мест Астрадамская д 15 к 2</t>
  </si>
  <si>
    <t>12</t>
  </si>
  <si>
    <t>Временная эксплуатация</t>
  </si>
  <si>
    <t>12.1</t>
  </si>
  <si>
    <t>Мероприятия по временной эксплуатации</t>
  </si>
  <si>
    <t>12.2</t>
  </si>
  <si>
    <t>Временная эксплуатация завершена</t>
  </si>
  <si>
    <t>8.10</t>
  </si>
  <si>
    <t>КС-11 оформлена</t>
  </si>
  <si>
    <t>Передача объекта в эксплуатацию завершена (сети)</t>
  </si>
  <si>
    <t>12.0</t>
  </si>
  <si>
    <t>Нетиповая задача для блока временная эксплуатация</t>
  </si>
  <si>
    <t>4.9.4.2.1.3</t>
  </si>
  <si>
    <t>4.9.4.2.2.3</t>
  </si>
  <si>
    <t>4.9.4.3.1.3</t>
  </si>
  <si>
    <t>4.9.4.3.2.3</t>
  </si>
  <si>
    <t>4.9.4.4.1.3</t>
  </si>
  <si>
    <t>4.9.4.4.2.3</t>
  </si>
  <si>
    <t>4.9.4.1.2.3</t>
  </si>
  <si>
    <t>4.9.4.1.1.3</t>
  </si>
  <si>
    <t>4.9.4.5.1.3</t>
  </si>
  <si>
    <t>4.9.4.5.2.3</t>
  </si>
  <si>
    <t>4.9.4.7.1.3</t>
  </si>
  <si>
    <t>4.9.4.7.2.3</t>
  </si>
  <si>
    <t>4.9.4.8.1.3</t>
  </si>
  <si>
    <t>4.9.4.8.2.3</t>
  </si>
  <si>
    <t>4.9.4.9.1.3</t>
  </si>
  <si>
    <t>4.9.4.9.2.3</t>
  </si>
  <si>
    <t>4.9.4.10.1.3</t>
  </si>
  <si>
    <t>4.9.4.10.2.3</t>
  </si>
  <si>
    <t>4.9.4.11.1.3</t>
  </si>
  <si>
    <t>4.9.4.11.2.3</t>
  </si>
  <si>
    <t>4.9.4.12.1.3</t>
  </si>
  <si>
    <t>4.9.4.12.2.3</t>
  </si>
  <si>
    <t>4.9.4.13.1.3</t>
  </si>
  <si>
    <t>4.9.4.13.2.3</t>
  </si>
  <si>
    <t>УК на 350 мест, ул. Академика Анохина, влд. 40, к. 2</t>
  </si>
  <si>
    <t>Учебный корпус на 350 мест, район Тропарёво-Никулино, ул. Академика Анохина, влд. 40, к. 2</t>
  </si>
  <si>
    <t>район Тропарёво-Никулино, ул. Академика Анохина, влд. 40, к. 2</t>
  </si>
  <si>
    <t>9</t>
  </si>
  <si>
    <t>Передача объекта на баланс и списание затрат</t>
  </si>
  <si>
    <t>9.1</t>
  </si>
  <si>
    <t>Постановка на кадастровый учет и оформление права собственности на объект</t>
  </si>
  <si>
    <t>9.1.1</t>
  </si>
  <si>
    <t>Регистрация прав собственности на построенные объекты</t>
  </si>
  <si>
    <t>9.1.2</t>
  </si>
  <si>
    <t>Право собственности АНО «РСИ» на построенные объекты зарегистрировано</t>
  </si>
  <si>
    <t>9.1.3</t>
  </si>
  <si>
    <t>Передача комплекта документов (оригиналы РВ, техпланов, выписки из ЕГРН (с указанием права собственности АНО "РСИ")) в отдел ЗИО и отдел СКП для проведения работ по передаче объектов</t>
  </si>
  <si>
    <t>9.1.4</t>
  </si>
  <si>
    <t>Формирование запроса функциональному заказчику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</si>
  <si>
    <t>9.1.5</t>
  </si>
  <si>
    <t>Получение письма от функционального заказчика о целесообразности включения объекта апитального строительства в государственную систему здравоохранения (образования) г. Москвы с последующим закреплением его за эксплуатирующей организацией</t>
  </si>
  <si>
    <t>9.1.6</t>
  </si>
  <si>
    <t>Формирование запроса в адрес Департамента строительства г. Москвы о получении согласия на отчуждение недвижимого имущества.</t>
  </si>
  <si>
    <t>9.1.7</t>
  </si>
  <si>
    <t>Получение согласия Департамента строительства г. Москвы на отчуждение недвижимого имущества</t>
  </si>
  <si>
    <t>9.2</t>
  </si>
  <si>
    <t>Определение стоимости законченного строительством объекта, получение отчета об оценке</t>
  </si>
  <si>
    <t>9.2.1</t>
  </si>
  <si>
    <t>Инициация процесса формирования перечня передаваемого имущества и проведения оценки его рыночной стоимости</t>
  </si>
  <si>
    <t>9.2.2</t>
  </si>
  <si>
    <t xml:space="preserve">Передача комплекта документов (Акт приемки в эксплуатацию законченного строительством объекта, акты технической приемки (готовности) наружных сетей, акты приемки ТХ/элементов благоустройства (согласованные с УСиДЦ) с в отдел ЗИО </t>
  </si>
  <si>
    <t>9.2.3</t>
  </si>
  <si>
    <t>Формирование перечня передаваемого имущества и согласование его с отделом СКП в части имущества, передаваемого по СКП (с указанием формы передачи)</t>
  </si>
  <si>
    <t>9.2.4</t>
  </si>
  <si>
    <t>Подготовка справки о затратах (капитальных вложениях) при строительстве объекта на дату получения разрешения на ввод объекта в эксплуатацию по статьям затрат: ПИР, СМР, технологическое присоединение, имущество по СКП и Прочие</t>
  </si>
  <si>
    <t>9.2.5</t>
  </si>
  <si>
    <t>Формирование ориентировочной стоимости ПИР, СМР, технологического присоединения, имущества по СКП, с учетом затрат Заказчика по объектам дарения на основании справки о затратах</t>
  </si>
  <si>
    <t>9.2.6</t>
  </si>
  <si>
    <t>Согласование Комиссией по распределению затрат Перечня и ориентировочной стоимостью ПИР, СМР, тех. Присоединения, имущества по СКП по объекту с учетом затрат Заказчика</t>
  </si>
  <si>
    <t>9.2.7</t>
  </si>
  <si>
    <t>Оформление и подписание Протокола комиссии по списанию затрат</t>
  </si>
  <si>
    <t>9.2.8</t>
  </si>
  <si>
    <t>Подготовка, согласование и регистрация Приказа о начислении резерва для отражения его в учете АНО «РСИ»</t>
  </si>
  <si>
    <t>9.2.9</t>
  </si>
  <si>
    <t>Проведение обязательной оценки стоимости построенного объекта</t>
  </si>
  <si>
    <t>9.2.9.1</t>
  </si>
  <si>
    <t>Инициация закупочной процедуры и заключение договора с оценочной компанией</t>
  </si>
  <si>
    <t>9.2.9.2</t>
  </si>
  <si>
    <t>Проведение обязательной оценки рыночной стоимости объекта с получением отчета об оценке объекта, положительного заключения СРО на указанный объект (при необходимости)</t>
  </si>
  <si>
    <t>9.2.10</t>
  </si>
  <si>
    <t>9.3</t>
  </si>
  <si>
    <t>Передача городу Москве законченного строительством объекта</t>
  </si>
  <si>
    <t>9.3.1</t>
  </si>
  <si>
    <t>Оформление передачи городу Москве объекта капитально строительства</t>
  </si>
  <si>
    <t>9.3.1.1</t>
  </si>
  <si>
    <t>Инициация процесса оформления дарения объекта капитального строительства</t>
  </si>
  <si>
    <t>9.3.1.2</t>
  </si>
  <si>
    <t>Подготовка и направление письма с комплектом документов в адрес ДГИ г. Москвы</t>
  </si>
  <si>
    <t>9.3.1.3</t>
  </si>
  <si>
    <t>Подготовка и подписание ДГИ г. Москвы проекта договора дарения, акта приема-передачи, издание распорядительного документа о принятии объекта в собственность города и (или) передаче на соответствующем праве ФЗ и направление их в АНО "РСИ"</t>
  </si>
  <si>
    <t>9.3.1.4</t>
  </si>
  <si>
    <t>Подписание АНО "РСИ" договора дарения и проекта акта приема-передачи и направление их в ДГИ г. Москвы</t>
  </si>
  <si>
    <t>9.3.1.5</t>
  </si>
  <si>
    <t>Направление ДГИ г. Москвы подписанного договора дарения и акта приема-передачи в Росреестр и регистрация Росреестром перехода права собственности</t>
  </si>
  <si>
    <t>9.3.1.6</t>
  </si>
  <si>
    <t>Направление ДГИ г. Москвы в АНО "РСИ" подписанного договора дарения и акта приема-передачи после регистрации перехода права собственности</t>
  </si>
  <si>
    <t>9.3.1.7</t>
  </si>
  <si>
    <t>Передача городу Москве объекта капитального строительства завершена</t>
  </si>
  <si>
    <t>9.3.2</t>
  </si>
  <si>
    <t>Оформление передачи городу Москве имущества инженерно-коммунального назначения</t>
  </si>
  <si>
    <t>9.3.2.1</t>
  </si>
  <si>
    <t>Инициация процесса оформления дарения объектов инженерно-коммунального назначения</t>
  </si>
  <si>
    <t>9.3.2.2</t>
  </si>
  <si>
    <t>Направление на согласование в эксплуатирующую организацию перечня передаваемого имущества инженерно-коммунального назначения и запрос справки о наличии технологической связи (если эксплуатирующая организация - акционерное общество)</t>
  </si>
  <si>
    <t>9.3.2.3</t>
  </si>
  <si>
    <t>Согласование эксплуатирующей организацией перечня передаваемого имущества инженерно-коммунального назначения и предоставление справки о наличии технологической связи (если эксплуатирующая организация - акционерное общество)</t>
  </si>
  <si>
    <t>9.3.2.4</t>
  </si>
  <si>
    <t>Инициация подготовки договора дарения, подготовка и направление письма с комплектом документов  в адрес ДГИ г. Москвы</t>
  </si>
  <si>
    <t>9.3.2.5</t>
  </si>
  <si>
    <t>Подписание ДГИ г. Москвы договора дарения имущества инженерно-коммунального назначения и дорожно-мостового хозяйства, издание распорядительного документа о принятии в собственность города и (или) передаче на соответствующем праве РСО</t>
  </si>
  <si>
    <t>9.3.2.6</t>
  </si>
  <si>
    <t>Направление ДГИ г. Москвы подписанного договора дарения в Росреестр и регистрация Росреестром перехода права собственности (только по объектам недвижимого имущества)</t>
  </si>
  <si>
    <t>9.3.2.7</t>
  </si>
  <si>
    <t>Направление ДГИ г. Москвы в АНО "РСИ" подписанного договора дарения, выписки из ЕГРН и акта приема-передачи после регистрации перехода права собственности</t>
  </si>
  <si>
    <t>9.3.2.8</t>
  </si>
  <si>
    <t>Передача городу Москве имущества инженерно-коммунального назначения завершена</t>
  </si>
  <si>
    <t>9.3.3</t>
  </si>
  <si>
    <t>Оформление дарения объектов движимого имущества: ТХ, благоустройство</t>
  </si>
  <si>
    <t>9.3.3.1</t>
  </si>
  <si>
    <t>Инициация процесса оформления дарения объектов движимого имущества</t>
  </si>
  <si>
    <t>9.3.3.2</t>
  </si>
  <si>
    <t>Направление на согласование в эксплуатирующую организацию перечня передаваемого движимого имущества</t>
  </si>
  <si>
    <t>9.3.3.3</t>
  </si>
  <si>
    <t>Согласование эксплуатирующей организацией перечн передаваемого движимого имущества</t>
  </si>
  <si>
    <t>9.3.3.4</t>
  </si>
  <si>
    <t>Направление согласованного эксплуатирующей организацией перечня передаваемого имущества на согласование ФЗ (профильный ОИВ)</t>
  </si>
  <si>
    <t>9.3.3.5</t>
  </si>
  <si>
    <t>Согласование ФЗ (профильный ОИВ) перечня передаваемого имущества</t>
  </si>
  <si>
    <t>9.3.3.6</t>
  </si>
  <si>
    <t>9.3.3.7</t>
  </si>
  <si>
    <t xml:space="preserve">Подписание ДГИ г. Москвы договора дарения, издание распорядительного документа о принятии имущества в имущественную казну г. Москвы и закреплении движимого имущества ТХ на праве оперативного управления с согласия с ФЗ </t>
  </si>
  <si>
    <t>9.3.3.8</t>
  </si>
  <si>
    <t>Направление ДГИ г. Москвы в АНО "РСИ" подписанного договора дарения и акта приема</t>
  </si>
  <si>
    <t>9.3.3.9</t>
  </si>
  <si>
    <t>Передача городу Москве объектов движимого имущества: ТХ, благоустройство завершена</t>
  </si>
  <si>
    <t>9.4</t>
  </si>
  <si>
    <t>Передача объектов (имущества) в рамках реализации СКП в имущественной форме</t>
  </si>
  <si>
    <t>9.4.1</t>
  </si>
  <si>
    <t>Инициация процессапередачи объектов (имущества) в рамках реализации СКП в имущественной форме</t>
  </si>
  <si>
    <t>9.4.2</t>
  </si>
  <si>
    <t>Направление письма-обращения в РСО с целью корректировки приложений к ранее заключённым СКП в имущественной форме по фактическому выполнению работ</t>
  </si>
  <si>
    <t>9.4.3</t>
  </si>
  <si>
    <t>Получение и подписание откорректированного по факту приложения и дополнительного соглашения к действующему СКП</t>
  </si>
  <si>
    <t>9.4.4</t>
  </si>
  <si>
    <t>Оформление и подписание акта приема-передачи</t>
  </si>
  <si>
    <t>9.4.5</t>
  </si>
  <si>
    <t>Подготовка и направление письма в РСО с целью оформления акта о взаимном исполнении обязательств по заключённым СКП в имущественной форме</t>
  </si>
  <si>
    <t>9.4.6</t>
  </si>
  <si>
    <t>Оформления акта о взаимном исполнении обязательств по заключённым СКП в имущественной форме</t>
  </si>
  <si>
    <t>9.5</t>
  </si>
  <si>
    <t>Списание затрат (капитальных вложений), сформированных при строительстве объекта</t>
  </si>
  <si>
    <t>9.5.1</t>
  </si>
  <si>
    <t>Инициация процесса списания затрат (капитальных вложений), сформированных при строительстве объекта</t>
  </si>
  <si>
    <t>9.5.2</t>
  </si>
  <si>
    <t>Передача оригинала подписанного договора дарения с учетным номером и актом приема-передачи в УБУиО.</t>
  </si>
  <si>
    <t>9.5.3</t>
  </si>
  <si>
    <t xml:space="preserve">Подготовка и согласование проекта приказа о списании затрат (Приложение 14) </t>
  </si>
  <si>
    <t>9.5.4</t>
  </si>
  <si>
    <t>Организация подписания согласованного приказа о списании затрат Генеральным директором и ознакомление с приказом осписании затрат</t>
  </si>
  <si>
    <t>9.5.5</t>
  </si>
  <si>
    <t>Списание затрат (капитальных вложений) выполнено</t>
  </si>
  <si>
    <t>9.6</t>
  </si>
  <si>
    <t>Оформление КС 11</t>
  </si>
  <si>
    <t>9.6.1</t>
  </si>
  <si>
    <t>Оформление КС 11 - Акта приемки законченного строительством объекта</t>
  </si>
  <si>
    <t>9.6.2</t>
  </si>
  <si>
    <t>9.0</t>
  </si>
  <si>
    <t>Нетиповая задача для блока Передача объекта на баланс и списание затрат</t>
  </si>
  <si>
    <t>3.16</t>
  </si>
  <si>
    <t>Разработка цифровой информационной модели (ЦИМ)</t>
  </si>
  <si>
    <t>3.16.1</t>
  </si>
  <si>
    <t>3.16.2</t>
  </si>
  <si>
    <t>Разработка цифровой информационной модели (ЦИМ) завершена</t>
  </si>
  <si>
    <t>3.17</t>
  </si>
  <si>
    <t>Экспертиза цифровой информационной модели (ЦИМ)</t>
  </si>
  <si>
    <t>3.17.1</t>
  </si>
  <si>
    <t>3.17.2</t>
  </si>
  <si>
    <t>3.17.3</t>
  </si>
  <si>
    <t>3.17.4</t>
  </si>
  <si>
    <t>Начало рассмотрения цифровой информационной модели (ЦИМ) в экспертизе</t>
  </si>
  <si>
    <t>Рассмотрение цифровой информационной модели (ЦИМ) экспертами</t>
  </si>
  <si>
    <t>Устранение замечаний экспертов по цифровой информационной модели (ЦИМ)</t>
  </si>
  <si>
    <t>Положительное заключение экспертизы по цифровой информационной модели (ЦИМ) получено</t>
  </si>
  <si>
    <t>4.7.4.1</t>
  </si>
  <si>
    <t>4.18</t>
  </si>
  <si>
    <t>Прочие работы и затраты</t>
  </si>
  <si>
    <t>Школа на 1200 мест Ватутинки</t>
  </si>
  <si>
    <t>Школа на 800 мест в поселении Щаповское</t>
  </si>
  <si>
    <t>Учебный корпус на 300 мест Соколово-Мещерская, д 2</t>
  </si>
  <si>
    <t>Учебный корпус на 400 мест Правды, вл 1а</t>
  </si>
  <si>
    <t>Учебный корпус на 500 мест Клинская, вл 24</t>
  </si>
  <si>
    <t>Школа на 575 мест Пересечение 3-й Песчаной и Авиаконструктора Микояна</t>
  </si>
  <si>
    <t>ДОУ на 225 мест в границах ТПУ Мневники</t>
  </si>
  <si>
    <t>Учебный корпус на 200 мест Фестивальная, д 16А</t>
  </si>
  <si>
    <t>ДОУ на 320 мест 6-я Радиальная вл 7</t>
  </si>
  <si>
    <t>Школа на 825 мест 6-я Радиальная вл 7 уч 20</t>
  </si>
  <si>
    <t>ДОУ на 350 мест Петрозаводская, д 28А</t>
  </si>
  <si>
    <t>Учебный корпус на 400 мест Генерала Глаголева, д 5</t>
  </si>
  <si>
    <t>Школа на 825 мест, 6-я Радиальная 18 уч</t>
  </si>
  <si>
    <t>ДОУ на 150 мест пересечение Минской с Киевским направлением МЖД</t>
  </si>
  <si>
    <t>Школа на 550 мест пересечение Минской с Киевским направлением МЖД</t>
  </si>
  <si>
    <t>56fc6ee0-cba2-ed11-8d58-84a93e918bba</t>
  </si>
  <si>
    <t>022-0355 Здание образовательной организации на 1100 мест в р-не Молжаниновский. 2 Этап. Снос, вынос инженерных сетей, выплата денежной компенсации</t>
  </si>
  <si>
    <t>407ccd19-9598-ed11-b858-9c7bef28abe9</t>
  </si>
  <si>
    <t>Здание образовательной организации (общее образование) на 700 мест, по адресу: г.Москва, ВАО, р-н Северное Измайлово, мкр. 41-50, зона 81.1, к.№46</t>
  </si>
  <si>
    <t>ЗОО на 700 мест р-н Северное Измайлово мкр 41-50</t>
  </si>
  <si>
    <t>f9133dda-4e9d-ed11-b859-9c7bef28abe9</t>
  </si>
  <si>
    <t>ЗОО на 300 Академический</t>
  </si>
  <si>
    <t>ДОУ на 140 мест 6-я Радиальная вл 7</t>
  </si>
  <si>
    <t>Учебный корпус на 550 мест Салтыковская</t>
  </si>
  <si>
    <t>ДОУ на 225 мест Стрельбищенский пер, влд 14</t>
  </si>
  <si>
    <t>ПЕРЕДАЧА НА БАЛАНС / ДАРЕНИЕ {ЗДАНИЕ}</t>
  </si>
  <si>
    <t>ПЕРЕДАЧА НА БАЛАНС / ДАРЕНИЕ {СЕТИ}</t>
  </si>
  <si>
    <t>ПЕРЕДАЧА НА БАЛАНС / ДАРЕНИЕ {ТХ, БЛГ}</t>
  </si>
  <si>
    <t>СП р-н Перово, Новогиреевская улица, зу 30-1</t>
  </si>
  <si>
    <t>023-0135</t>
  </si>
  <si>
    <t>db3a34ad-2ece-ed11-8d5b-84a93e918bba</t>
  </si>
  <si>
    <t>ЗОО на 550 мест р-н Можайский, кв 67, 68-69</t>
  </si>
  <si>
    <t>c3d1ea9b-bad2-ed11-b476-c8d9d22ecdc4</t>
  </si>
  <si>
    <t>023-0090</t>
  </si>
  <si>
    <t>ул. Большая Очаковская, вл. 40</t>
  </si>
  <si>
    <t>023-0092</t>
  </si>
  <si>
    <t>ул. Родниковая, вл. 5а, Солнцево</t>
  </si>
  <si>
    <t>ДОУ 200 мест, ул. Большая Очаковская, вл. 40</t>
  </si>
  <si>
    <t>ДОУ на 200 мест, ул. Родниковая</t>
  </si>
  <si>
    <t>ДОУ 200 мест, ул. Большая Очаковская</t>
  </si>
  <si>
    <t>023-0093</t>
  </si>
  <si>
    <t>Дмитровское ш., вл. 122Д</t>
  </si>
  <si>
    <t>023-0091</t>
  </si>
  <si>
    <t>ул. Большая Очаковская, вл. 4</t>
  </si>
  <si>
    <t>023-0089</t>
  </si>
  <si>
    <t>Учебный корпус на 400 мест на территории существующего здания ГБОУ ЦО Бескудниковский, Бескудниковский бул., д. 53</t>
  </si>
  <si>
    <t>Бескудниковский бул., д. 53</t>
  </si>
  <si>
    <t>УК на 400 мест на территории существующего здания ГБОУ ЦО Бескудниковский, Бескудниковский бул., д. 53</t>
  </si>
  <si>
    <t>ЗОО на 1075 мест, Дмитровское ш.</t>
  </si>
  <si>
    <t>ЗОО на 1050 мест, ул. Большая Очаковская</t>
  </si>
  <si>
    <t>УК на 400 мест, Бескудниковский бул.</t>
  </si>
  <si>
    <t>1.8</t>
  </si>
  <si>
    <t>1.8.1</t>
  </si>
  <si>
    <t>1.8.2</t>
  </si>
  <si>
    <t>ДАЗУ откорректирован</t>
  </si>
  <si>
    <t>район Головинский, ул. Онежская, вл. 14Б</t>
  </si>
  <si>
    <t>г. Зеленоград, р-н Крюково, Панфиловский проспект, земельный участок 18</t>
  </si>
  <si>
    <t>status</t>
  </si>
  <si>
    <t>Приостановлен</t>
  </si>
  <si>
    <t>В строительстве</t>
  </si>
  <si>
    <t>район Бирюлево Восточное, ул. 6-я Радиальная, вл. 7 (уч 21)</t>
  </si>
  <si>
    <t>Проектирование</t>
  </si>
  <si>
    <t>район Тимирязевский, ул. Астрадамская, д. 15, корпус 2</t>
  </si>
  <si>
    <t>район Некрасовка, кв-л 9</t>
  </si>
  <si>
    <t>Преобразован в 022-0354</t>
  </si>
  <si>
    <t>Столбец1</t>
  </si>
  <si>
    <t>район Бирюлево Восточное, пересечение ул. 6-я Радиальная и ул. Дуговая</t>
  </si>
  <si>
    <t>55.608050, 37.660510</t>
  </si>
  <si>
    <t>ЗОО на 550 мест, район Можайский, кв. 67, 68-69</t>
  </si>
  <si>
    <t>ЗОО на 550 мест, район Можайский</t>
  </si>
  <si>
    <t>Здание образовательной организации (общее образование) на 550 мест по адресу: г. Москва, ВАО, р-н Северное Измайлово, мкр. 80, зона 6.1, к. №28</t>
  </si>
  <si>
    <t>ЗОО на 550 мест по адресу: г. Москва, ВАО, р-н Северное Измайлово, мкр. 80, зона 6.1, к. №28</t>
  </si>
  <si>
    <t>ЗОО на 550 мест, р-н Северное Измайлово, мкр. 80, зона 6.1, к. №28</t>
  </si>
  <si>
    <t>55.922333, 37.549462</t>
  </si>
  <si>
    <t>55.871824, 37.542249</t>
  </si>
  <si>
    <t>ул. Полярная, д. 9</t>
  </si>
  <si>
    <t>Код ДС</t>
  </si>
  <si>
    <t>Префектура</t>
  </si>
  <si>
    <t>Строительный адрес</t>
  </si>
  <si>
    <t>Состояние объекта</t>
  </si>
  <si>
    <t>Состояние площадки.Состояние</t>
  </si>
  <si>
    <t>Атрибуты.Общая площадь.Значение число</t>
  </si>
  <si>
    <t>Организации по ролям.Организация с ролью: Проектировщик.Краткое наименование</t>
  </si>
  <si>
    <t>Организации по ролям.Организация с ролью: Подрядчик.Краткое наименование</t>
  </si>
  <si>
    <t>Организации по ролям.Организация с ролью: Застройщик.Краткое наименование</t>
  </si>
  <si>
    <t>Титул</t>
  </si>
  <si>
    <t>ООО "РЕФОРМ-ИНЖИНИРИНГ"</t>
  </si>
  <si>
    <t>019-0256</t>
  </si>
  <si>
    <t>район Ховрино, ул. Петрозаводская, д. 28А</t>
  </si>
  <si>
    <t>Занята</t>
  </si>
  <si>
    <t>ООО"Ай Пи Групп"</t>
  </si>
  <si>
    <t>702288</t>
  </si>
  <si>
    <t>Разработка градостроительной документации</t>
  </si>
  <si>
    <t>ООО "Снабжающая компания Альтаир"</t>
  </si>
  <si>
    <t>Свободна, передана</t>
  </si>
  <si>
    <t>704408</t>
  </si>
  <si>
    <t>017-0528</t>
  </si>
  <si>
    <t>район Савелки, город Зеленоград, район Савелки, корп. 344А</t>
  </si>
  <si>
    <t>Свободна, не передана</t>
  </si>
  <si>
    <t>АО "Зеленоградпроект"</t>
  </si>
  <si>
    <t>701041</t>
  </si>
  <si>
    <t>Разработка технологических и технических заданий</t>
  </si>
  <si>
    <t>Измайлово, Сиреневый бульвар, вл. 4</t>
  </si>
  <si>
    <t>704614, 704617</t>
  </si>
  <si>
    <t>АО "Моспроект-4"</t>
  </si>
  <si>
    <t>019-0257</t>
  </si>
  <si>
    <t>702289</t>
  </si>
  <si>
    <t>Не передана</t>
  </si>
  <si>
    <t>ООО "Аврора СК"</t>
  </si>
  <si>
    <t>ООО "СТРОЙНИК"</t>
  </si>
  <si>
    <t>704536</t>
  </si>
  <si>
    <t>район Пресненский, Стрельбищенский пер., влд. 14</t>
  </si>
  <si>
    <t>ООО "СИРИУС"</t>
  </si>
  <si>
    <t>703934</t>
  </si>
  <si>
    <t>Передана под снос (для объектов сноса)</t>
  </si>
  <si>
    <t>ООО "Акбайтал"</t>
  </si>
  <si>
    <t>район Ховрино, ул. Зеленоградская, вл. 27, корп. 1</t>
  </si>
  <si>
    <t>В работе</t>
  </si>
  <si>
    <t>022-0523</t>
  </si>
  <si>
    <t>р-н Измайлово, Сиреневый бульвар, вл. 4</t>
  </si>
  <si>
    <t>Исключен из АИП</t>
  </si>
  <si>
    <t>ООО "СК № 1"</t>
  </si>
  <si>
    <t>704450</t>
  </si>
  <si>
    <t>ООО И-Групп</t>
  </si>
  <si>
    <t>017-0523</t>
  </si>
  <si>
    <t>район Беговой, ул. Правды, влд. 1а</t>
  </si>
  <si>
    <t>701022</t>
  </si>
  <si>
    <t>ООО Концерн МонАрх</t>
  </si>
  <si>
    <t>пересечение ул. Минской с Киевским направлением Московской железной дороги в пойме реки Раменки</t>
  </si>
  <si>
    <t>703690</t>
  </si>
  <si>
    <t>704409</t>
  </si>
  <si>
    <t>019-0468</t>
  </si>
  <si>
    <t>район Кожухово, мкр. 9</t>
  </si>
  <si>
    <t>702837</t>
  </si>
  <si>
    <t>шоссе Энтузиастов, вл. 86</t>
  </si>
  <si>
    <t>Передача на баланс</t>
  </si>
  <si>
    <t>ООО Метрополис</t>
  </si>
  <si>
    <t>ООО "Монотек Строй"</t>
  </si>
  <si>
    <t>702845</t>
  </si>
  <si>
    <t>район Аэропорт, ул. Верхняя Масловка, 29А</t>
  </si>
  <si>
    <t>ООО "ПРОЕКТНАЯ МАСТЕРСКАЯ "ТОЧКА СБОРКИ"</t>
  </si>
  <si>
    <t>ООО "БРАТКОМ-ГРУПП"</t>
  </si>
  <si>
    <t>703322, 703568</t>
  </si>
  <si>
    <t>ул. Синявинская, вл. 13,</t>
  </si>
  <si>
    <t>702831</t>
  </si>
  <si>
    <t>ООО "М-ПРОДЖЕКТ"</t>
  </si>
  <si>
    <t>703648</t>
  </si>
  <si>
    <t>ТиНАО</t>
  </si>
  <si>
    <t>ООО "ТУЛАОБОРОНСТРОЙ"</t>
  </si>
  <si>
    <t>703666</t>
  </si>
  <si>
    <t>деревня Ватутинки, поселение Десёновское</t>
  </si>
  <si>
    <t>ООО "АЛЬФА-ГРУПП ДЕВЕЛОПМЕНТ"</t>
  </si>
  <si>
    <t>703654</t>
  </si>
  <si>
    <t>АО "Москапстрой"</t>
  </si>
  <si>
    <t>701822, 701823, 702833</t>
  </si>
  <si>
    <t>район Косино-Ухтомский, ул. Салтыковская</t>
  </si>
  <si>
    <t>ООО "СтройЭкоРесурс"</t>
  </si>
  <si>
    <t>702448, 703569</t>
  </si>
  <si>
    <t>район Бирюлево Восточное, ул. 6-я Радиальная, вл. 7, уч. 18</t>
  </si>
  <si>
    <t>703505, 703562</t>
  </si>
  <si>
    <t>район Богородское, ул. Тюменская, вл. 5</t>
  </si>
  <si>
    <t>702447, 703570</t>
  </si>
  <si>
    <t>район Хорошево-Мневники, в границах ТПУ "Мневники"</t>
  </si>
  <si>
    <t>Проектирование приостановлено</t>
  </si>
  <si>
    <t>Измайловский проспект, д. 63, 65, 67</t>
  </si>
  <si>
    <t>702836</t>
  </si>
  <si>
    <t>Можайское шоссе, д.14</t>
  </si>
  <si>
    <t>Свободна, снос завершен (для объектов сноса)</t>
  </si>
  <si>
    <t>ООО "Каскад-Энерго"</t>
  </si>
  <si>
    <t>ООО "Евростройподряд"</t>
  </si>
  <si>
    <t>702867</t>
  </si>
  <si>
    <t>ул. Уржумская, вл. 4/1</t>
  </si>
  <si>
    <t>АО "Институт "Татдорпроект"</t>
  </si>
  <si>
    <t>702834</t>
  </si>
  <si>
    <t>ул. Академика Павлова, вл. 40 (напротив)</t>
  </si>
  <si>
    <t>ООО «ГипроМосПроект»</t>
  </si>
  <si>
    <t>ООО "ГП-МФС"</t>
  </si>
  <si>
    <t>702840</t>
  </si>
  <si>
    <t>020-0137</t>
  </si>
  <si>
    <t>703466</t>
  </si>
  <si>
    <t>пересечение ул. Маршала Савицкого и проектируемого проезда № 728</t>
  </si>
  <si>
    <t>ООО "СтройКомплект"</t>
  </si>
  <si>
    <t>ООО "МАГИСТРАЛЬ"</t>
  </si>
  <si>
    <t>702869</t>
  </si>
  <si>
    <t>ул. Игральная, д. 8</t>
  </si>
  <si>
    <t>702835</t>
  </si>
  <si>
    <t>6-я Радиальная улица, вл. 7, корп. 36</t>
  </si>
  <si>
    <t>АО "Капстройпроект"</t>
  </si>
  <si>
    <t>ООО "ТЕХНОКОНЦЕПТ"</t>
  </si>
  <si>
    <t>702839</t>
  </si>
  <si>
    <t>702832</t>
  </si>
  <si>
    <t>2-й Боткинский проезд, д.5  (проектирование и строительство)</t>
  </si>
  <si>
    <t>702843</t>
  </si>
  <si>
    <t>ул. Лебедянская, вл. 33, мкр. 6 "Загорье", район Бирюлево Восточное</t>
  </si>
  <si>
    <t>АО «МАХПИ имени академика Полянского»</t>
  </si>
  <si>
    <t>702838</t>
  </si>
  <si>
    <t>702842</t>
  </si>
  <si>
    <t>ООО "ПРОСТРОЙ"</t>
  </si>
  <si>
    <t>703502, 703563</t>
  </si>
  <si>
    <t>702865</t>
  </si>
  <si>
    <t>АО ХК "ГВСУ "Центр"</t>
  </si>
  <si>
    <t>702453, 703667</t>
  </si>
  <si>
    <t>район Лефортово, ул. Золоторожский Вал, вл. 11</t>
  </si>
  <si>
    <t>702452, 703661</t>
  </si>
  <si>
    <t>ООО Стройкомплект</t>
  </si>
  <si>
    <t>702825</t>
  </si>
  <si>
    <t>район Ховрино, ул. Фестивальная, д.16А</t>
  </si>
  <si>
    <t>703670</t>
  </si>
  <si>
    <t>район Савелки, город Зеленоград, корп. 344А</t>
  </si>
  <si>
    <t>ООО "Зеленоградкапстрой"</t>
  </si>
  <si>
    <t>703665</t>
  </si>
  <si>
    <t>702841</t>
  </si>
  <si>
    <t>ООО "СКР"</t>
  </si>
  <si>
    <t>703324, 703566</t>
  </si>
  <si>
    <t>703650</t>
  </si>
  <si>
    <t>703669</t>
  </si>
  <si>
    <t>Соколово-Мещерская ул., д. 2, корпус 2, стр. 1</t>
  </si>
  <si>
    <t>703668</t>
  </si>
  <si>
    <t>пересеч.ул. Минской с Киевским напр. МЖД в пойме р. Раменки</t>
  </si>
  <si>
    <t>ул. Рубцовско-Дворцовая вл. 1/3</t>
  </si>
  <si>
    <t>Строительство приостановлено</t>
  </si>
  <si>
    <t>ООО 'Прайд'</t>
  </si>
  <si>
    <t>ООО "ТИТАН "Л"</t>
  </si>
  <si>
    <t>703664</t>
  </si>
  <si>
    <t>район Хорошево-Мневники, в границах ТПУ "Мневники".</t>
  </si>
  <si>
    <t>702942, 703663</t>
  </si>
  <si>
    <t>район Бирюлево Восточное, ул. 6-я Радиальная, вл. 7, уч. 20</t>
  </si>
  <si>
    <t>703506, 703561</t>
  </si>
  <si>
    <t>ул. 6-я Радиальная, вл. 7 (19 участок)</t>
  </si>
  <si>
    <t>703501, 703564</t>
  </si>
  <si>
    <t>район Тропарёво-Никулино, ул. Академика Анохина, вл. 40, корп. 2</t>
  </si>
  <si>
    <t>ООО "СУ - 555"</t>
  </si>
  <si>
    <t>703326, 703565</t>
  </si>
  <si>
    <t>район Ховрино, ул. Левобережная, вл. 4 и 4а (участок № 2)</t>
  </si>
  <si>
    <t>703649</t>
  </si>
  <si>
    <t>пересечение 3-й Песчаной ул. и ул. Авиаконструктора Микояна</t>
  </si>
  <si>
    <t>703323, 703567</t>
  </si>
  <si>
    <t>702933, 703652</t>
  </si>
  <si>
    <t>район Филевский парк, Багратионовский проезд, д. 10</t>
  </si>
  <si>
    <t>703507, 703560</t>
  </si>
  <si>
    <t>ООО "НСК "СтройГарант"</t>
  </si>
  <si>
    <t>702844</t>
  </si>
  <si>
    <t>Дмитровское шоссе, вл. 107 Г</t>
  </si>
  <si>
    <t>ООО ГК «СУ-555»</t>
  </si>
  <si>
    <t>702830</t>
  </si>
  <si>
    <t>г. Москва, Волоколамское шоссе, д. 63</t>
  </si>
  <si>
    <t>702866</t>
  </si>
  <si>
    <t>пересечение ул. 6-я Радиальная и ул. Дуговая</t>
  </si>
  <si>
    <t>701030, 703671</t>
  </si>
  <si>
    <t>701015, 703651</t>
  </si>
  <si>
    <t>ПОЛЯРНАЯ УЛ., Д.9</t>
  </si>
  <si>
    <t>156157, 704443</t>
  </si>
  <si>
    <t>ООО "ПОДЗЕМПРОЕКТ"</t>
  </si>
  <si>
    <t>703992, 704422</t>
  </si>
  <si>
    <t>703932</t>
  </si>
  <si>
    <t xml:space="preserve">1
! Получение ГПЗУ
</t>
  </si>
  <si>
    <t>2
! Согласование/корректировка МТЗ/ТХЗ</t>
  </si>
  <si>
    <t>3
Заключение ДАЗУ</t>
  </si>
  <si>
    <t>4
Корректировка ДАЗУ</t>
  </si>
  <si>
    <t>5
Заключение договора ПИР/УК</t>
  </si>
  <si>
    <t>6
Заключение договора СМР</t>
  </si>
  <si>
    <t>7
Заключение договоров на закупку и поставку техоборудования</t>
  </si>
  <si>
    <t>8
Утверждение задания на проектирование</t>
  </si>
  <si>
    <t>9
Согласование АПР</t>
  </si>
  <si>
    <t>10
Согласование перечня мед./ТХО</t>
  </si>
  <si>
    <t>11
Согласование архитектурных решений интерьеров</t>
  </si>
  <si>
    <t>12
Согласование перечня ИО</t>
  </si>
  <si>
    <t>13
Полный комплект проектной документации согласован (АНО в МГЭ)</t>
  </si>
  <si>
    <t>14
Полный комплект сметной документации согласован (АНО в МГЭ)</t>
  </si>
  <si>
    <t>15
Заход в МГЭ</t>
  </si>
  <si>
    <t>16
Согласование АГР</t>
  </si>
  <si>
    <t>17
! Получение положительного заключения МГЭ</t>
  </si>
  <si>
    <t>18
! Получение разрешения на строительство</t>
  </si>
  <si>
    <t>19
! Подготовительные работы</t>
  </si>
  <si>
    <t>20
Земляные работы (котлован)</t>
  </si>
  <si>
    <t>21
Монолитные работы ниже отм 0.00</t>
  </si>
  <si>
    <t>22
Надземная часть (монолитные работы)</t>
  </si>
  <si>
    <t>23
Кровля</t>
  </si>
  <si>
    <t>24
Закрытие теплового контура</t>
  </si>
  <si>
    <t>25
Внутренние инженерные системы</t>
  </si>
  <si>
    <t>26
Поставка и монтаж тех-оборудования</t>
  </si>
  <si>
    <t>27
Отделочные работы</t>
  </si>
  <si>
    <t>28
ПНР</t>
  </si>
  <si>
    <t>29
Наружные инженерные сети</t>
  </si>
  <si>
    <t>30
Благоустройство</t>
  </si>
  <si>
    <t>31
Итоговая проверка</t>
  </si>
  <si>
    <t>32
ЗОС</t>
  </si>
  <si>
    <t>33
! РВ</t>
  </si>
  <si>
    <t>34
КС-11</t>
  </si>
  <si>
    <t>35
ПЕРЕДАЧА НА БАЛАНС / ДАРЕНИЕ {ЗДАНИЕ}</t>
  </si>
  <si>
    <t>36
ПЕРЕДАЧА НА БАЛАНС / ДАРЕНИЕ {СЕТИ}</t>
  </si>
  <si>
    <t>37
ПЕРЕДАЧА НА БАЛАНС / ДАРЕНИЕ {ТХ, БЛГ}</t>
  </si>
  <si>
    <t>ReaperTaskName2</t>
  </si>
  <si>
    <t xml:space="preserve">! Получение ГПЗУ
</t>
  </si>
  <si>
    <t>! Согласование/корректировка МТЗ/ТХЗ</t>
  </si>
  <si>
    <t>Корректировка ДАЗУ</t>
  </si>
  <si>
    <t>Заключение договора СМР</t>
  </si>
  <si>
    <t>Утверждение задания на проектирование</t>
  </si>
  <si>
    <t>Согласование архитектурных решений интерьеров</t>
  </si>
  <si>
    <t>! Получение положительного заключения МГЭ</t>
  </si>
  <si>
    <t>! Получение разрешения на строительство</t>
  </si>
  <si>
    <t>! Подготовительные работы</t>
  </si>
  <si>
    <t>! РВ</t>
  </si>
  <si>
    <t>КС-11</t>
  </si>
  <si>
    <t>Детско-взрослая поликлиника на 560 посещений в смену расположенная по адресу: г. Москва, Проектируемый проезд 3538 напротив Мичуринского проспекта, д.29, к.4, район Раменки, ЗАО</t>
  </si>
  <si>
    <t>ДВП на 560 посещений в смену по адресу: г. Москва, Проектируемый проезд 3538 напротив Мичуринского проспекта, д.29, к.4, район Раменки, ЗАО</t>
  </si>
  <si>
    <t>ДВП на 560, Проектируемый проезд 3538</t>
  </si>
  <si>
    <t xml:space="preserve">ДОУ на 275 мест с бассейном, р-н Бескудниковский, мкр. 8,9 </t>
  </si>
  <si>
    <t>ДОУ на 275 мест, р-н Бескудниковский</t>
  </si>
  <si>
    <t>ДОУ на 300 мест с бассейном, р-н Ломоносовский, мкр. 15 (со сносом нежилых зданий по адресам: ул. Вавилова, д. 84, корп. 2, стр. 1-4)</t>
  </si>
  <si>
    <t>ДОУ на 300 мест с бассейном, р-н Ломоносовский, мкр. 15</t>
  </si>
  <si>
    <t>ДОУ на 250 мест с бассейном, р-н Гольяново, ул. Амурская, вл. 1</t>
  </si>
  <si>
    <t xml:space="preserve">Дошкольное здание не менее 200 мест, р-н Очаково-Матвеевское, ул. Большая Очаковская, влд. 40 </t>
  </si>
  <si>
    <t>Дошкольное здание на 200 мест, р-н Солнцево, ул. Родниковая, влд. 5а</t>
  </si>
  <si>
    <t>ДОУ на 200 мест, р-н Солнцево, ул. Родниковая, влд. 5а</t>
  </si>
  <si>
    <t>Общеобразовательная организация на 600 мест, р-н Нижегородский, кв. 78,79,80, ул. Новохохловская, земельный участок 2</t>
  </si>
  <si>
    <t>Школа на 600 мест, р-н Нижегородский, кв. 78,79,80, ул. Новохохловская, земельный участок 2</t>
  </si>
  <si>
    <t>Школа на 600 мест, ул. Новохохловская</t>
  </si>
  <si>
    <t>Здание образовательной организации на 1500 мест (общее образование 1225 мест, дошкольное образование 275 мест), р-н Измайлово, Сиреневый б-р, вл. 4</t>
  </si>
  <si>
    <t>Здание образовательной организации (общее образование) на 700 мест, р-н Северное Измайлово, мкр. 41-50, ул. 11-я Парковая, земельный участок 45Б</t>
  </si>
  <si>
    <t>ЗОО на 700 мест, р-н Северное Измайлово, мкр. 41-50, ул. 11-я Парковая, земельный участок 45Б</t>
  </si>
  <si>
    <t>ЗОО на 700 мест, ул. 11-я Парковая</t>
  </si>
  <si>
    <t>Здание образовательной организации на 375 мест (200 школьных и 175 дошкольных мест), р-н Северное Измайлово, мкр. 41-50</t>
  </si>
  <si>
    <t>ЗОО на 375 мест (200 школьных и 175 дошкольных мест), р-н Северное Измайлово, мкр. 41-50</t>
  </si>
  <si>
    <t>ЗОО на 375 мест, р-н Северное Измайлово, мкр. 41-50</t>
  </si>
  <si>
    <t>Здание образовательной организации на 1050 мест (825 школьных и 225 дошкольных мест), р-н Очаково-Матвеевское, ул. Большая Очаковская, влд. 4</t>
  </si>
  <si>
    <t>ЗОО на 1050 мест (825 школьных и 225 дошкольных мест), р-н Очаково-Матвеевское, ул. Большая Очаковская, влд. 4</t>
  </si>
  <si>
    <t>Здание образовательной организации на 1075 мест (825 школьных и 250 дошкольных), р-н Северный, Дмитровское ш., влд. 122Д</t>
  </si>
  <si>
    <t>ЗОО на 1075 мест (825 школьных и 250 дошкольных), р-н Северный, Дмитровское ш., влд. 122Д</t>
  </si>
  <si>
    <t>https://img.icons8.com/color/50/undefined/library.png</t>
  </si>
  <si>
    <t>Культурно - досуговый центр со сносом кинотеатра "Полярный", ул. Полярная, д. 9</t>
  </si>
  <si>
    <t>КДЦ со сносом кинотеатра "Полярный", ул. Полярная, д. 9</t>
  </si>
  <si>
    <t>КДЦ Полярный</t>
  </si>
  <si>
    <t>2.1.1</t>
  </si>
  <si>
    <t>Разработка ТЗ и согласование в ДС</t>
  </si>
  <si>
    <t>2.1.2</t>
  </si>
  <si>
    <t>Разработка ПНЦ и согласование в ДС</t>
  </si>
  <si>
    <t>2.1.4</t>
  </si>
  <si>
    <t>Публикация</t>
  </si>
  <si>
    <t>2.2.1</t>
  </si>
  <si>
    <t>2.2.2</t>
  </si>
  <si>
    <t>2.2.4</t>
  </si>
  <si>
    <t>3.15.3.2.2</t>
  </si>
  <si>
    <t>10.2.2.2.2</t>
  </si>
  <si>
    <t>10.2.2.2.7</t>
  </si>
  <si>
    <t>10.2.2.2.3</t>
  </si>
  <si>
    <t>10.2.2.2.4</t>
  </si>
  <si>
    <t>10.2.2.2.5</t>
  </si>
  <si>
    <t>10.2.2.2.8</t>
  </si>
  <si>
    <t>10.2.2.2.9</t>
  </si>
  <si>
    <t>10.2.2.2.6</t>
  </si>
  <si>
    <t>Акт приемки законченного строительством объекта подписан (КС-11)</t>
  </si>
  <si>
    <t>13</t>
  </si>
  <si>
    <t>Оформление Акта приемки законченного строительством объекта</t>
  </si>
  <si>
    <t>13.1</t>
  </si>
  <si>
    <t>Подготовка к оформлению Акта приемки законченного строительством объекта</t>
  </si>
  <si>
    <t>13.2</t>
  </si>
  <si>
    <t>Формирование генподрядчиком комплекта приемо-сдаточной документации</t>
  </si>
  <si>
    <t>13.2.1</t>
  </si>
  <si>
    <t>Акты технической приемки (готовности) наружных сетей инженерно-коммунального назначения; акты приемки ТХ, элементов благоустройства</t>
  </si>
  <si>
    <t>13.2.2</t>
  </si>
  <si>
    <t xml:space="preserve">Накладные по приему Проекта, РД, Сметной документации и всех приказов по утверждению изменений </t>
  </si>
  <si>
    <t>13.2.3</t>
  </si>
  <si>
    <t>Акт передачи в архив Исполнительной документации</t>
  </si>
  <si>
    <t>13.2.4</t>
  </si>
  <si>
    <t>Ведомость объемов работ, согласованная с Отделом СК и УСиДЦ</t>
  </si>
  <si>
    <t>13.2.5</t>
  </si>
  <si>
    <t>КС-2, КС-3. Корректировка. Приемка итоговых работ</t>
  </si>
  <si>
    <t>13.2.6</t>
  </si>
  <si>
    <t xml:space="preserve">Обоснования под непредвиденные затраты (Смета, ВОР, ИД, Письма согласования ДЗМ, Заказчика, протоколы и т.п.) </t>
  </si>
  <si>
    <t>13.3</t>
  </si>
  <si>
    <t>Направление генподрядчиком приемо-сдаточной документации</t>
  </si>
  <si>
    <t>13.3.1</t>
  </si>
  <si>
    <t>Подписанный итоговый комплект ИД</t>
  </si>
  <si>
    <t>13.3.2</t>
  </si>
  <si>
    <t>Подписанный Акт приемки законченного строительством объекта</t>
  </si>
  <si>
    <t>13.3.3</t>
  </si>
  <si>
    <t>Комплект документов (приложение к акту приемки законченного строительством объекта)</t>
  </si>
  <si>
    <t>13.4</t>
  </si>
  <si>
    <t>Проверка Акта приемки законченного строительством объекта</t>
  </si>
  <si>
    <t>13.5</t>
  </si>
  <si>
    <t>Формирование полного комплекта документов (приложение к акту приемки законченного строительством объекта)</t>
  </si>
  <si>
    <t>13.5.1</t>
  </si>
  <si>
    <t>13.5.2</t>
  </si>
  <si>
    <t>Протокол технической комиссии</t>
  </si>
  <si>
    <t>13.5.3</t>
  </si>
  <si>
    <t>Дополнительное соглашение с приложением сметы договора с детализацией до объектов дарения</t>
  </si>
  <si>
    <t>13.5.4</t>
  </si>
  <si>
    <t>Форма распределения затрат по объектам дарения</t>
  </si>
  <si>
    <t>13.5.5</t>
  </si>
  <si>
    <t>Таблица со статусом дарения объектов г.Москве</t>
  </si>
  <si>
    <t>13.6</t>
  </si>
  <si>
    <t>Согласование акта приемки законченного строительством объекта и полного комплекта документов с устранением замечаний</t>
  </si>
  <si>
    <t>13.7</t>
  </si>
  <si>
    <t>Подписание акта приемки законченного строительством объекта АНО "РСИ"</t>
  </si>
  <si>
    <t>13.8</t>
  </si>
  <si>
    <t>Размещение сведений в информационной системе ЕАИСТ</t>
  </si>
  <si>
    <t>13.9</t>
  </si>
  <si>
    <t>Подготовка и сдача подписанного Акта приемки законченного строительством объекта и комплекта документов в Архив УБУиО</t>
  </si>
  <si>
    <t>3.15.3.2.5</t>
  </si>
  <si>
    <t>3.15.3.2.1</t>
  </si>
  <si>
    <t>3.15.3.2.3</t>
  </si>
  <si>
    <t>3.15.3.2.6</t>
  </si>
  <si>
    <t>Чистовая отделка подземного этажа</t>
  </si>
  <si>
    <t>Черновая отделка подземного этажа</t>
  </si>
  <si>
    <t>Черновая отделка 1-го этажа</t>
  </si>
  <si>
    <t>Чистовая отделка 1-го этажа</t>
  </si>
  <si>
    <t>Черновая отделка 2-го этажа</t>
  </si>
  <si>
    <t>Чистовая отделка 2-го этажа</t>
  </si>
  <si>
    <t>Черновая отделка 3-го этажа</t>
  </si>
  <si>
    <t>Чистовая отделка 3-го этажа</t>
  </si>
  <si>
    <t>Черновая отделка 4-го этажа</t>
  </si>
  <si>
    <t>Чистовая отделка 4-го этажа</t>
  </si>
  <si>
    <t>Черновая отделка 5-го этажа</t>
  </si>
  <si>
    <t>Чистовая отделка 5-го этажа</t>
  </si>
  <si>
    <t>Черновая отделка 6-го этажа</t>
  </si>
  <si>
    <t>Чистовая отделка 6-го этажа</t>
  </si>
  <si>
    <t>Черновая отделка тех. этажа</t>
  </si>
  <si>
    <t>Чистовая отделка тех. этажа</t>
  </si>
  <si>
    <t>3.21</t>
  </si>
  <si>
    <t>Экспертиза цифровой информационной модели (ЦИМ) (Консультационные услуги)</t>
  </si>
  <si>
    <t>3.21.2</t>
  </si>
  <si>
    <t>3.20</t>
  </si>
  <si>
    <t>Разработка цифровой информационной модели (ЦИМ) Стадия РД</t>
  </si>
  <si>
    <t>3.20.1</t>
  </si>
  <si>
    <t>3.20.2</t>
  </si>
  <si>
    <t>Разработка цифровой информационной модели (ЦИМ) Стадия РД завершена</t>
  </si>
  <si>
    <t>3.21.1</t>
  </si>
  <si>
    <t>Заключение договора на консультационные услуги (КУ) по экспертизе</t>
  </si>
  <si>
    <t>5.12</t>
  </si>
  <si>
    <t>Полный комлект рабочей и исполнительной документации передан / загружен в EXON</t>
  </si>
  <si>
    <t>5.3</t>
  </si>
  <si>
    <t>Предъяавление общестроительных работ функциональному заказчику</t>
  </si>
  <si>
    <t>5.8</t>
  </si>
  <si>
    <t>Индивидуальные испытания внутренних инженерных систем</t>
  </si>
  <si>
    <t>10.1.1</t>
  </si>
  <si>
    <t>Акты ЗОС</t>
  </si>
  <si>
    <t>10.1.1.9.7</t>
  </si>
  <si>
    <t>Диспетчеризация  ИТП</t>
  </si>
  <si>
    <t>10.1.1.9.13</t>
  </si>
  <si>
    <t>Акт приемки диспетчерского контроля и управления инженерным оборудованием (ОДС)</t>
  </si>
  <si>
    <t>10.1.1.9.1</t>
  </si>
  <si>
    <t xml:space="preserve">Автоматизация системы общеобменной вентиляции </t>
  </si>
  <si>
    <t>10.1.1.9.2</t>
  </si>
  <si>
    <t>Автоматизация системы управления тепловыми завесами</t>
  </si>
  <si>
    <t>10.1.1.9.3</t>
  </si>
  <si>
    <t>Автоматизация системы кондиционирования</t>
  </si>
  <si>
    <t>10.1.1.9.4</t>
  </si>
  <si>
    <t>Автоматизация систем водопровода и канализации</t>
  </si>
  <si>
    <t>10.1.1.9.5</t>
  </si>
  <si>
    <t>Автоматизация противопожарных мероприятий</t>
  </si>
  <si>
    <t>10.1.1.9.6</t>
  </si>
  <si>
    <t>Автоматизация ИТП</t>
  </si>
  <si>
    <t>10.1.1.9.8</t>
  </si>
  <si>
    <t>Диспетчерского контроля и управления лифтом (ОДС)</t>
  </si>
  <si>
    <t>10.1.1.9.9</t>
  </si>
  <si>
    <t>Акт приемки телефонизации</t>
  </si>
  <si>
    <t>10.1.1.9.10</t>
  </si>
  <si>
    <t>Акт приемки структурированной кабельной системы (СКС и ЛВС)</t>
  </si>
  <si>
    <t>10.1.1.9.12</t>
  </si>
  <si>
    <t>Акт приемки телевидения и домовой распределительной сети (ДРС)</t>
  </si>
  <si>
    <t>10.1.1.9.14</t>
  </si>
  <si>
    <t>Акт приемки видеонаблюдения (СВН)</t>
  </si>
  <si>
    <t>10.1.1.9.15</t>
  </si>
  <si>
    <t>Акт приемки часофикации</t>
  </si>
  <si>
    <t>10.1.1.9.17</t>
  </si>
  <si>
    <t>Акт приемки системы доступа МГН (ОДИ)</t>
  </si>
  <si>
    <t>10.1.1.9.16</t>
  </si>
  <si>
    <t>Акт приемки системы экстренной связи (тревожной сигнализации и двусторонней связи МГН)</t>
  </si>
  <si>
    <t>10.1.1.9.18</t>
  </si>
  <si>
    <t>Акт приемки автоматической пожарной сигнализации (АПС)</t>
  </si>
  <si>
    <t>10.1.1.9.19</t>
  </si>
  <si>
    <t>Акт приемки системы охранной сигнализации (ОС)</t>
  </si>
  <si>
    <t>10.1.1.9.20</t>
  </si>
  <si>
    <t>Акт приемки системы контроля управления доступом (СКУД)</t>
  </si>
  <si>
    <t>10.1.1.9.21</t>
  </si>
  <si>
    <t>Акт приемки системы оповещения и управления эвакуацией (СОУЭ)</t>
  </si>
  <si>
    <t>10.1.1.9.22</t>
  </si>
  <si>
    <t>Акт приемки системы оповещения о ЧС и управления эвакуацией (ОСО)</t>
  </si>
  <si>
    <t>10.1.1.5</t>
  </si>
  <si>
    <t>Акт тепловизионного контроля качества ограждающих конструкций (энергетический паспорт здания, выполненный на основании проектной документации)</t>
  </si>
  <si>
    <t>10</t>
  </si>
  <si>
    <t>Формирование комплекта документов для получения ЗОС, РВ</t>
  </si>
  <si>
    <t>10.1.3</t>
  </si>
  <si>
    <t>Лабораторные заключения и обследования</t>
  </si>
  <si>
    <t>10.2.1</t>
  </si>
  <si>
    <t>Акты РВ</t>
  </si>
  <si>
    <t>10.1.3.8</t>
  </si>
  <si>
    <t>Результаты измерения индекса изоляции воздушного шума ограждающими конструкциями;</t>
  </si>
  <si>
    <t>10.1.3.9</t>
  </si>
  <si>
    <t>Результаты измерения индекса приведенного уровня ударного шума (для перекрытий)</t>
  </si>
  <si>
    <t>10.1.4.1</t>
  </si>
  <si>
    <t>Декларация о соответствии лифта требованиям технического регламента Таможенного союза «Безопасность лифтов» (ТР ТС 011/2011)</t>
  </si>
  <si>
    <t>10.1.3.1</t>
  </si>
  <si>
    <t>Результаты измерений уровней шума в помещениях и в зоне влияния объекта, уровня вибрации (при наличии в проекте мероприятий по виброизоляции зданий от метро)</t>
  </si>
  <si>
    <t>10.1.3.2</t>
  </si>
  <si>
    <t>Результаты исследования воздуха в закрытых помещениях</t>
  </si>
  <si>
    <t>10.1.3.3</t>
  </si>
  <si>
    <t>Результаты радиологического обследования помещений и территории после завершения благоустройства</t>
  </si>
  <si>
    <t>10.1.3.4</t>
  </si>
  <si>
    <t>Результаты лабораторных исследований воды из разводящих сетей здания</t>
  </si>
  <si>
    <t>10.1.3.5</t>
  </si>
  <si>
    <t xml:space="preserve">Результаты измерений параметров микроклимата и освещенности </t>
  </si>
  <si>
    <t>10.1.3.6</t>
  </si>
  <si>
    <t>Результаты измерения уровней электромагнитных полей в жилых помещениях, расположенных смежно с источниками (в случае наличия)</t>
  </si>
  <si>
    <t>10.1.3.7</t>
  </si>
  <si>
    <t>Результаты исследований грунтов по санитарно-химическим, микробиологическим, паразитологическим и экологическим показателям</t>
  </si>
  <si>
    <t>10.1.1.21</t>
  </si>
  <si>
    <t>Акт приемки мусоропроводов и помещений мусоросборников (справка об отсутствии)</t>
  </si>
  <si>
    <t>10.1.1.16</t>
  </si>
  <si>
    <t xml:space="preserve">Акт проверки работоспособности ОЗДС (в соответствии с проектом) </t>
  </si>
  <si>
    <t>10.1.1.26</t>
  </si>
  <si>
    <t>Акты освидетельствования систем пожаротушения и пожарной сигнализации (водопровод, ППА и ДУ и др. в соответствии с проектом)</t>
  </si>
  <si>
    <t>10.1.1.25</t>
  </si>
  <si>
    <t>Акты комплексного испытания противопожарной защиты</t>
  </si>
  <si>
    <t>10.1</t>
  </si>
  <si>
    <t>Формирование папки ЗОС</t>
  </si>
  <si>
    <t>10.2</t>
  </si>
  <si>
    <t>Формирование папки РВ</t>
  </si>
  <si>
    <t>10.2.2</t>
  </si>
  <si>
    <t>Техпланы</t>
  </si>
  <si>
    <t>5.8.0</t>
  </si>
  <si>
    <t>Нетиповая задача для блока Индивидуальные испытания</t>
  </si>
  <si>
    <t>5.3.0</t>
  </si>
  <si>
    <t>Нетиповая задача для блока Предъяавление общестроительных работ</t>
  </si>
  <si>
    <t>5.2.1.2.13</t>
  </si>
  <si>
    <t>Получение акта выполнения технических условий (АВТУ)</t>
  </si>
  <si>
    <t>5.2.1.2.14</t>
  </si>
  <si>
    <t>Оформление Акта о ТП</t>
  </si>
  <si>
    <t>10.2.4.10</t>
  </si>
  <si>
    <t>Платежное поручение с отметкой банка об оплате госпошлины на все объекты недвижимости</t>
  </si>
  <si>
    <t>1.7</t>
  </si>
  <si>
    <t>Формирование команды проекта</t>
  </si>
  <si>
    <t>5.6</t>
  </si>
  <si>
    <t>Назначении рабочей комиссии по подготовке к вводу в эксплуатацию законченного строительством объекта</t>
  </si>
  <si>
    <t>5.9</t>
  </si>
  <si>
    <t>Мониторинг и приемка работ ДЗМ / ДОНМ</t>
  </si>
  <si>
    <t>10.1.2</t>
  </si>
  <si>
    <t>Справки о выполнении ТУ</t>
  </si>
  <si>
    <t>10.1.4</t>
  </si>
  <si>
    <t>Декларации, освидетельствования, паспорта на оборудование</t>
  </si>
  <si>
    <t>10.2.4</t>
  </si>
  <si>
    <t>Разрешительная документация для РВ</t>
  </si>
  <si>
    <t>11.5</t>
  </si>
  <si>
    <t>Наличие согласованных с Гормедтехника проектов по тяжелому оборудованию</t>
  </si>
  <si>
    <t>11.4</t>
  </si>
  <si>
    <t>График передачи поставщику помещений под монтаж ТХ</t>
  </si>
  <si>
    <t>11.3</t>
  </si>
  <si>
    <t>Наличие перечня фактически поставляемого ТХ</t>
  </si>
  <si>
    <t>11</t>
  </si>
  <si>
    <t>ТХ</t>
  </si>
  <si>
    <t>11.1</t>
  </si>
  <si>
    <t>Наличие согласованного с отраслевым органом перечня ТХ</t>
  </si>
  <si>
    <t>11.2</t>
  </si>
  <si>
    <t>График поставки ТХ</t>
  </si>
  <si>
    <t>10.2.4.2</t>
  </si>
  <si>
    <t>РНИ земельного участка / сервитут, подписанный собственником</t>
  </si>
  <si>
    <t>10.1.5.1</t>
  </si>
  <si>
    <t>Штрафы на юридических и физических лиц оплачены</t>
  </si>
  <si>
    <t>10.1.5</t>
  </si>
  <si>
    <t>Оплаты, штрафы, предписания</t>
  </si>
  <si>
    <t>5.8.2</t>
  </si>
  <si>
    <t>Индивидуальные испытания. Водоснабжение</t>
  </si>
  <si>
    <t>5.8.6</t>
  </si>
  <si>
    <t>Индивидуальные испытания. Кондиционирование воздуха</t>
  </si>
  <si>
    <t>5.8.4</t>
  </si>
  <si>
    <t>Индивидуальные испытания. Вентиляция естественная</t>
  </si>
  <si>
    <t>5.1.2</t>
  </si>
  <si>
    <t>Предъявление систем. Водоснабжение</t>
  </si>
  <si>
    <t>5.1.4</t>
  </si>
  <si>
    <t>Предъявление систем. Вентиляция естественная</t>
  </si>
  <si>
    <t>5.1.6</t>
  </si>
  <si>
    <t>Предъявление систем. Кондиционирование воздуха</t>
  </si>
  <si>
    <t>3.5.3.6</t>
  </si>
  <si>
    <t>Мосводоканал (К)</t>
  </si>
  <si>
    <t>3.5.3.6.1</t>
  </si>
  <si>
    <t>3.5.3.6.2</t>
  </si>
  <si>
    <t>3.5.3.6.3</t>
  </si>
  <si>
    <t>3.12.1.4</t>
  </si>
  <si>
    <t>Рассмотрение Заказчиком технической части</t>
  </si>
  <si>
    <t>3.12.2.4</t>
  </si>
  <si>
    <t>Рассмотрение Заказчиком сметной части</t>
  </si>
  <si>
    <t>3.1.3</t>
  </si>
  <si>
    <t>Корректировка задания на проектирование</t>
  </si>
  <si>
    <t>4.2.6</t>
  </si>
  <si>
    <t>Устройство геодезических знаков</t>
  </si>
  <si>
    <t>11.0</t>
  </si>
  <si>
    <t>Нетиповая задача для блока ТХ</t>
  </si>
  <si>
    <t>2.3.2</t>
  </si>
  <si>
    <t>Оформление дополнительного соглашения на УК</t>
  </si>
  <si>
    <t>2.5</t>
  </si>
  <si>
    <t>Предоставление обеспечения (БГ) должного исполнения договоров ПИР и СМР</t>
  </si>
  <si>
    <t>4.9.5</t>
  </si>
  <si>
    <t>Внутренние каркасные перегородки и облицовка стен (ГКЛ, ГВЛ, сантехнические перегородки, перегородка-трансформер)</t>
  </si>
  <si>
    <t>4.9.5.1</t>
  </si>
  <si>
    <t>Устройство внутренних каркасных перегородок</t>
  </si>
  <si>
    <t>2.6.1</t>
  </si>
  <si>
    <t>Сидоров Юрий Викторович</t>
  </si>
  <si>
    <t>019-0676 Учебный корпус на 350 мест Академика Анохина, вл 40, корп 2</t>
  </si>
  <si>
    <t>Тарасов Алексей Георгиевич</t>
  </si>
  <si>
    <t>Куманикин Антон Александрович</t>
  </si>
  <si>
    <t>4634d6d1-e7fe-ed11-b83a-9c7bef28ac47</t>
  </si>
  <si>
    <t>ЗОО на 1050 мест ул Большая Очаковская влд 4</t>
  </si>
  <si>
    <t>34fbd746-f7fe-ed11-8ee1-a8a1599d27e9</t>
  </si>
  <si>
    <t>ДОУ на 200 мест ул Большая Очаковская влд 40</t>
  </si>
  <si>
    <t>8e738d7a-9419-ee11-8edc-a8a1599d28a8</t>
  </si>
  <si>
    <t>Усиков Сергей Викторович</t>
  </si>
  <si>
    <t>dcefabb9-a3e5-ed11-b2b3-c8d9d22ea577</t>
  </si>
  <si>
    <t>для ЗОО 1075</t>
  </si>
  <si>
    <t>ОО на 600 мест, р-н Нижегородский, кв 78,79,80, ул Новохохловская, зу 2</t>
  </si>
  <si>
    <t>Строительство не начато</t>
  </si>
  <si>
    <t>район Ломоносовский, мкр. 15, зона № 2.1</t>
  </si>
  <si>
    <t>704613</t>
  </si>
  <si>
    <t>704618</t>
  </si>
  <si>
    <t>Строительство завершено</t>
  </si>
  <si>
    <t>704817</t>
  </si>
  <si>
    <t>Строительство, реконструкция и реставрация объекта (Центральный Московский ипподром) с приспособлением для современного использования, включая ПИР, находящегося по адресу: г. Москва, ул. Беговая, д. 22</t>
  </si>
  <si>
    <t>Строительство объекта Центральный Московский ипподром, находящегося по адресу: г. Москва, ул. Беговая, д. 22</t>
  </si>
  <si>
    <t>ЦМИ</t>
  </si>
  <si>
    <t>ул. Беговая, д. 22</t>
  </si>
  <si>
    <t>55.778765, 37.559388</t>
  </si>
  <si>
    <t>4a368035-a719-ee11-901a-9c7bef28abe9</t>
  </si>
  <si>
    <t>Дошкольное здание на 200 мест, ул. Родниковая, влд. 5а, Солнцево</t>
  </si>
  <si>
    <t>019-9999</t>
  </si>
  <si>
    <t>b53a4c85-8119-ee11-b83c-9c7bef28ac47</t>
  </si>
  <si>
    <t>Строительство, реконструкция и реставрация объекта (Центральный Московский ипподром) с приспособлением для современного использования, включая ПИР, находящегося по адресу г Москва, ул Беговая, д 22</t>
  </si>
  <si>
    <t>«Строительство, реконструкция и реставрация объекта (Центральный Московский ипподром) с приспособлением для современного использования, включая ПИР, находящегося по адресу: г. Москва, ул. Беговая, д. 22»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</si>
</sst>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9" x14ac:knownFonts="1">
    <font>
      <sz val="11"/>
      <color theme="1"/>
      <name val="Segoe UI"/>
      <family val="2"/>
      <charset val="204"/>
      <scheme val="minor"/>
    </font>
    <font>
      <b/>
      <sz val="8"/>
      <color theme="1"/>
      <name val="Segoe UI"/>
      <family val="2"/>
      <charset val="204"/>
      <scheme val="minor"/>
    </font>
    <font>
      <sz val="8"/>
      <color theme="1"/>
      <name val="Segoe UI"/>
      <family val="2"/>
      <charset val="204"/>
      <scheme val="minor"/>
    </font>
    <font>
      <sz val="10"/>
      <name val="Arial Cyr"/>
      <charset val="204"/>
    </font>
    <font>
      <sz val="10"/>
      <color rgb="FF000000"/>
      <name val="Times New Roman"/>
      <family val="1"/>
      <charset val="204"/>
    </font>
    <font>
      <sz val="8"/>
      <name val="Segoe UI"/>
      <family val="2"/>
      <charset val="204"/>
      <scheme val="minor"/>
    </font>
    <font>
      <u/>
      <sz val="11"/>
      <color theme="10"/>
      <name val="Segoe UI"/>
      <family val="2"/>
      <charset val="204"/>
      <scheme val="minor"/>
    </font>
    <font>
      <u/>
      <sz val="8"/>
      <color theme="10"/>
      <name val="Segoe UI"/>
      <family val="2"/>
      <charset val="204"/>
      <scheme val="minor"/>
    </font>
    <font>
      <sz val="10"/>
      <name val="Arial Cy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3" fillId="0" borderId="0"/>
    <xf numFmtId="0" fontId="4" fillId="0" borderId="0"/>
    <xf numFmtId="0" fontId="6" fillId="0" borderId="0" applyNumberFormat="0" applyFill="0" applyBorder="0" applyAlignment="0" applyProtection="0"/>
    <xf numFmtId="0" fontId="8" fillId="0" borderId="0"/>
  </cellStyleXfs>
  <cellXfs count="41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/>
    <xf numFmtId="0" fontId="1" fillId="0" borderId="0" xfId="0" applyFont="1" applyAlignment="1">
      <alignment horizontal="left" vertical="center"/>
    </xf>
    <xf numFmtId="49" fontId="1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1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left" vertical="center"/>
    </xf>
    <xf numFmtId="0" fontId="7" fillId="0" borderId="0" xfId="3" applyFont="1" applyAlignme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7" fillId="0" borderId="0" xfId="3" applyNumberFormat="1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left" vertical="center"/>
    </xf>
    <xf numFmtId="49" fontId="0" fillId="0" borderId="0" xfId="0" applyNumberFormat="1" applyAlignment="1">
      <alignment horizontal="left"/>
    </xf>
    <xf numFmtId="49" fontId="2" fillId="0" borderId="0" xfId="0" applyNumberFormat="1" applyFont="1" applyAlignment="1">
      <alignment vertical="center"/>
    </xf>
    <xf numFmtId="0" fontId="2" fillId="0" borderId="0" xfId="0" applyFont="1"/>
    <xf numFmtId="2" fontId="2" fillId="0" borderId="0" xfId="0" applyNumberFormat="1" applyFont="1" applyAlignment="1">
      <alignment vertical="center"/>
    </xf>
    <xf numFmtId="2" fontId="0" fillId="0" borderId="0" xfId="0" applyNumberFormat="1" applyAlignment="1">
      <alignment horizontal="center"/>
    </xf>
    <xf numFmtId="14" fontId="2" fillId="0" borderId="0" xfId="0" applyNumberFormat="1" applyFont="1" applyAlignment="1">
      <alignment vertical="center"/>
    </xf>
    <xf numFmtId="14" fontId="0" fillId="0" borderId="0" xfId="0" applyNumberForma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7" fillId="0" borderId="0" xfId="3" applyNumberFormat="1" applyFont="1" applyBorder="1" applyAlignment="1">
      <alignment vertical="center"/>
    </xf>
    <xf numFmtId="0" fontId="7" fillId="0" borderId="0" xfId="0" applyFont="1" applyAlignment="1">
      <alignment vertical="center"/>
    </xf>
    <xf numFmtId="49" fontId="7" fillId="0" borderId="0" xfId="3" applyNumberFormat="1" applyFont="1" applyBorder="1" applyAlignment="1">
      <alignment vertical="center"/>
    </xf>
    <xf numFmtId="0" fontId="7" fillId="0" borderId="0" xfId="3" applyNumberFormat="1" applyFont="1" applyAlignment="1">
      <alignment vertical="center"/>
    </xf>
    <xf numFmtId="0" fontId="2" fillId="0" borderId="0" xfId="0" applyNumberFormat="1" applyFont="1" applyAlignment="1">
      <alignment horizontal="left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vertical="center"/>
    </xf>
    <xf numFmtId="0" fontId="7" fillId="0" borderId="0" xfId="0" applyNumberFormat="1" applyFont="1" applyAlignment="1">
      <alignment horizontal="center" vertical="center"/>
    </xf>
    <xf numFmtId="0" fontId="2" fillId="0" borderId="0" xfId="0" applyNumberFormat="1" applyFont="1"/>
    <xf numFmtId="0" fontId="2" fillId="0" borderId="0" xfId="0" applyFont="1" applyFill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0" fillId="0" borderId="0" xfId="0" applyNumberFormat="1"/>
    <xf numFmtId="0" fontId="2" fillId="0" borderId="0" xfId="0" applyFont="1" applyAlignment="1">
      <alignment vertical="center" wrapText="1"/>
    </xf>
    <xf numFmtId="0" fontId="2" fillId="0" borderId="0" xfId="0" applyNumberFormat="1" applyFont="1" applyAlignment="1">
      <alignment horizontal="left" vertical="center" wrapText="1"/>
    </xf>
    <xf numFmtId="0" fontId="2" fillId="0" borderId="0" xfId="3" applyNumberFormat="1" applyFont="1" applyAlignment="1">
      <alignment horizontal="left" vertical="center"/>
    </xf>
  </cellXfs>
  <cellStyles count="5">
    <cellStyle name="Normal 3" xfId="2" xr:uid="{661E4D45-486F-4BD7-89DB-D9684DB2A9C4}"/>
    <cellStyle name="Гиперссылка" xfId="3" builtinId="8"/>
    <cellStyle name="Обычный" xfId="0" builtinId="0"/>
    <cellStyle name="Обычный 13" xfId="1" xr:uid="{FA8F9F75-7B55-417A-A5E7-28E82E227725}"/>
    <cellStyle name="Обычный 27" xfId="4" xr:uid="{DE43E4A2-3423-4317-BBF2-F8E6804AB567}"/>
  </cellStyles>
  <dxfs count="152"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30" formatCode="@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rgb="FF000000"/>
        <name val="Segoe UI"/>
        <family val="2"/>
        <charset val="204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horizontal="general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30" formatCode="@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30" formatCode="@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30" formatCode="@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30" formatCode="@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30" formatCode="@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30" formatCode="@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30" formatCode="@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8"/>
        <color theme="10"/>
        <name val="Segoe UI"/>
        <family val="2"/>
        <charset val="204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30" formatCode="@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30" formatCode="@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30" formatCode="@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30" formatCode="@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Segoe UI"/>
        <family val="2"/>
        <charset val="204"/>
        <scheme val="minor"/>
      </font>
      <alignment horizontal="general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 xr9:uid="{975BC9EB-7234-4070-8686-AB402AF7ABB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7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16DBEFA2-A0F0-4D9A-B697-7962CE868ADB}" autoFormatId="16" applyNumberFormats="0" applyBorderFormats="0" applyFontFormats="0" applyPatternFormats="0" applyAlignmentFormats="0" applyWidthHeightFormats="0">
  <queryTableRefresh nextId="13" unboundColumnsRight="1">
    <queryTableFields count="9">
      <queryTableField id="1" name="Программа" tableColumnId="1"/>
      <queryTableField id="2" name="Подпрограмма" tableColumnId="2"/>
      <queryTableField id="3" name="КодДС" tableColumnId="3"/>
      <queryTableField id="7" name="ИДПроекта" tableColumnId="7"/>
      <queryTableField id="4" name="Полноеназваниепроекта" tableColumnId="4"/>
      <queryTableField id="5" name="ЗаголовокПроекта" tableColumnId="5"/>
      <queryTableField id="6" name="Руководительпроектов" tableColumnId="6"/>
      <queryTableField id="11" name="ДатаСозданияПроекта" tableColumnId="9"/>
      <queryTableField id="9" dataBound="0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EB9C66B3-472F-4248-8022-094282AC4A2D}" autoFormatId="16" applyNumberFormats="0" applyBorderFormats="0" applyFontFormats="0" applyPatternFormats="0" applyAlignmentFormats="0" applyWidthHeightFormats="0">
  <queryTableRefresh nextId="11">
    <queryTableFields count="10">
      <queryTableField id="1" name="Код ДС" tableColumnId="1"/>
      <queryTableField id="2" name="Префектура" tableColumnId="2"/>
      <queryTableField id="3" name="Строительный адрес" tableColumnId="3"/>
      <queryTableField id="4" name="Состояние объекта" tableColumnId="4"/>
      <queryTableField id="5" name="Состояние площадки.Состояние" tableColumnId="5"/>
      <queryTableField id="6" name="Атрибуты.Общая площадь.Значение число" tableColumnId="6"/>
      <queryTableField id="7" name="Организации по ролям.Организация с ролью: Проектировщик.Краткое наименование" tableColumnId="7"/>
      <queryTableField id="8" name="Организации по ролям.Организация с ролью: Подрядчик.Краткое наименование" tableColumnId="8"/>
      <queryTableField id="9" name="Организации по ролям.Организация с ролью: Застройщик.Краткое наименование" tableColumnId="9"/>
      <queryTableField id="10" name="Титул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preserveFormatting="0" adjustColumnWidth="0" connectionId="5" xr16:uid="{BA1AF7A2-B695-453B-A393-BC9CCA9C9A9F}" autoFormatId="16" applyNumberFormats="0" applyBorderFormats="0" applyFontFormats="0" applyPatternFormats="0" applyAlignmentFormats="0" applyWidthHeightFormats="0">
  <queryTableRefresh nextId="50" unboundColumnsRight="36">
    <queryTableFields count="38">
      <queryTableField id="2" name="Кодзадачи" tableColumnId="2"/>
      <queryTableField id="1" name="НазваниеЗадачи" tableColumnId="1"/>
      <queryTableField id="4" dataBound="0" tableColumnId="3"/>
      <queryTableField id="5" dataBound="0" tableColumnId="4"/>
      <queryTableField id="6" dataBound="0" tableColumnId="5"/>
      <queryTableField id="7" dataBound="0" tableColumnId="6"/>
      <queryTableField id="8" dataBound="0" tableColumnId="7"/>
      <queryTableField id="49" dataBound="0" tableColumnId="33"/>
      <queryTableField id="29" dataBound="0" tableColumnId="26"/>
      <queryTableField id="28" dataBound="0" tableColumnId="25"/>
      <queryTableField id="9" dataBound="0" tableColumnId="8"/>
      <queryTableField id="10" dataBound="0" tableColumnId="9"/>
      <queryTableField id="11" dataBound="0" tableColumnId="10"/>
      <queryTableField id="25" dataBound="0" tableColumnId="22"/>
      <queryTableField id="13" dataBound="0" tableColumnId="12"/>
      <queryTableField id="19" dataBound="0" tableColumnId="11"/>
      <queryTableField id="14" dataBound="0" tableColumnId="13"/>
      <queryTableField id="27" dataBound="0" tableColumnId="24"/>
      <queryTableField id="26" dataBound="0" tableColumnId="23"/>
      <queryTableField id="31" dataBound="0" tableColumnId="28"/>
      <queryTableField id="32" dataBound="0" tableColumnId="29"/>
      <queryTableField id="30" dataBound="0" tableColumnId="27"/>
      <queryTableField id="15" dataBound="0" tableColumnId="14"/>
      <queryTableField id="33" dataBound="0" tableColumnId="15"/>
      <queryTableField id="34" dataBound="0" tableColumnId="16"/>
      <queryTableField id="41" dataBound="0" tableColumnId="31"/>
      <queryTableField id="40" dataBound="0" tableColumnId="30"/>
      <queryTableField id="42" dataBound="0" tableColumnId="32"/>
      <queryTableField id="35" dataBound="0" tableColumnId="17"/>
      <queryTableField id="36" dataBound="0" tableColumnId="18"/>
      <queryTableField id="37" dataBound="0" tableColumnId="19"/>
      <queryTableField id="38" dataBound="0" tableColumnId="20"/>
      <queryTableField id="39" dataBound="0" tableColumnId="21"/>
      <queryTableField id="44" dataBound="0" tableColumnId="34"/>
      <queryTableField id="45" dataBound="0" tableColumnId="35"/>
      <queryTableField id="46" dataBound="0" tableColumnId="36"/>
      <queryTableField id="47" dataBound="0" tableColumnId="37"/>
      <queryTableField id="48" dataBound="0" tableColumnId="38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3BDDBAF-1B39-4DA0-8E8D-5F7AD6C2011D}" name="objects" displayName="objects" ref="A1:V97" totalsRowShown="0" headerRowDxfId="150" dataDxfId="149">
  <autoFilter ref="A1:V97" xr:uid="{B4B9675A-D739-46D0-8E8A-C2108883913E}"/>
  <tableColumns count="22">
    <tableColumn id="13" xr3:uid="{D93F6BB3-172C-465F-95DD-0A511571F46E}" name="obj_grp_order" dataDxfId="148"/>
    <tableColumn id="12" xr3:uid="{F7A34D26-EDB9-4972-A9C1-29D8C1655A94}" name="obj_grp" dataDxfId="147"/>
    <tableColumn id="7" xr3:uid="{140B2FB8-6DF6-46C3-A0BA-2A0398255D07}" name="obj_prg_order" dataDxfId="146"/>
    <tableColumn id="2" xr3:uid="{CE90AC75-1C52-41A0-AF7A-28EEB0FA6BEB}" name="obj_prg" dataDxfId="145"/>
    <tableColumn id="14" xr3:uid="{AC1DD893-508B-4D56-89C6-F73159613550}" name="obj_prg_pic" dataDxfId="144"/>
    <tableColumn id="8" xr3:uid="{0BEA5C36-E4A5-45B3-9E01-43F67B726312}" name="obj_subprg_order" dataDxfId="143"/>
    <tableColumn id="3" xr3:uid="{B9F757EA-2676-442E-9904-E0B958C2C244}" name="obj_subprg" dataDxfId="142"/>
    <tableColumn id="17" xr3:uid="{74E058AF-CDAE-41ED-AED2-C7AD1C70CE75}" name="obj_subprg_pic" dataDxfId="141"/>
    <tableColumn id="9" xr3:uid="{4444B964-C46F-481F-BFE3-47F5FFAF2078}" name="obj_order" dataDxfId="140"/>
    <tableColumn id="1" xr3:uid="{2B3B83B1-D018-4004-8D99-EDF480CB600F}" name="obj_key" dataDxfId="139"/>
    <tableColumn id="19" xr3:uid="{9A3DA83F-E0D9-4323-99E5-D36EA60FE0D7}" name="obj_pwa_key" dataDxfId="138">
      <calculatedColumnFormula>IFERROR(VLOOKUP(objects[[#This Row],[obj_key]],Projects[[КодДС]:[ИДПроекта]],2,FALSE),"")</calculatedColumnFormula>
    </tableColumn>
    <tableColumn id="16" xr3:uid="{21548602-4772-4398-8FF9-5AC0F1FC1D64}" name="obj_title_order" dataDxfId="137">
      <calculatedColumnFormula>objects[[#This Row],[obj_order]]</calculatedColumnFormula>
    </tableColumn>
    <tableColumn id="15" xr3:uid="{1621347E-8E4A-4026-85BD-813E6CAEB169}" name="obj_title" dataDxfId="136"/>
    <tableColumn id="18" xr3:uid="{364D2927-FA5C-459B-87FB-CFFA4BD8E2CD}" name="obj_fullName" dataDxfId="135"/>
    <tableColumn id="4" xr3:uid="{12F931C0-DF5E-47BF-BF97-4C72625FCF0C}" name="obj_midName" dataDxfId="134"/>
    <tableColumn id="6" xr3:uid="{336B176A-ADE0-42FF-BEB6-72A701777059}" name="obj_shortName" dataDxfId="133"/>
    <tableColumn id="5" xr3:uid="{8C45B878-7D57-4845-9C6B-1306FC18224C}" name="obj_location" dataDxfId="132"/>
    <tableColumn id="10" xr3:uid="{C4C52A06-DA41-4C3A-8BE5-2573EE98008E}" name="obj_coor" dataDxfId="131"/>
    <tableColumn id="11" xr3:uid="{49007F6C-524F-4D34-A4FB-AFC29C3C0E60}" name="picture_url" dataDxfId="130"/>
    <tableColumn id="21" xr3:uid="{3E01309C-F357-44E4-840B-121369DC12EF}" name="region" dataDxfId="129"/>
    <tableColumn id="20" xr3:uid="{DAA5CC5F-F754-4A3B-A706-43B852DFB726}" name="created" dataDxfId="128">
      <calculatedColumnFormula>_xlfn.IFNA(VLOOKUP(objects[[#This Row],[obj_pwa_key]],Projects[[ИДПроекта]:[ДатаСозданияПроекта]],5,FALSE),"")</calculatedColumnFormula>
    </tableColumn>
    <tableColumn id="22" xr3:uid="{B3385ACB-DDE4-4B1D-896B-CB2663E61077}" name="status" dataDxfId="127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79BB5C6-A071-4094-B856-E6B6732DD375}" name="Projects" displayName="Projects" ref="A1:I84" tableType="queryTable" totalsRowShown="0" headerRowDxfId="126" dataDxfId="125">
  <autoFilter ref="A1:I84" xr:uid="{FDB24348-C655-48CE-B9D2-67650DA5109D}"/>
  <tableColumns count="9">
    <tableColumn id="1" xr3:uid="{22F166BB-D48E-4536-85C6-E140068793A8}" uniqueName="1" name="Программа" queryTableFieldId="1" dataDxfId="124"/>
    <tableColumn id="2" xr3:uid="{86F802A1-5466-4738-AB11-6B76861160E5}" uniqueName="2" name="Подпрограмма" queryTableFieldId="2" dataDxfId="123"/>
    <tableColumn id="3" xr3:uid="{6F7B1F32-B484-4C0A-876E-89370BAEA9D3}" uniqueName="3" name="КодДС" queryTableFieldId="3" dataDxfId="122"/>
    <tableColumn id="7" xr3:uid="{69846A3A-CA56-4C16-B579-682ED59BED45}" uniqueName="7" name="ИДПроекта" queryTableFieldId="7" dataDxfId="121"/>
    <tableColumn id="4" xr3:uid="{747D822E-5E74-4C12-B490-8046810304D1}" uniqueName="4" name="Полноеназваниепроекта" queryTableFieldId="4" dataDxfId="120"/>
    <tableColumn id="5" xr3:uid="{43EEA291-DBD4-4272-98EA-254B2123CCD8}" uniqueName="5" name="ЗаголовокПроекта" queryTableFieldId="5" dataDxfId="119"/>
    <tableColumn id="6" xr3:uid="{3E922D5C-D36B-4790-A0E0-F917665E5B03}" uniqueName="6" name="Руководительпроектов" queryTableFieldId="6" dataDxfId="118"/>
    <tableColumn id="9" xr3:uid="{8787BAE5-9E47-45AB-B028-C55A63A68791}" uniqueName="9" name="ДатаСозданияПроекта" queryTableFieldId="11" dataDxfId="117"/>
    <tableColumn id="8" xr3:uid="{8BA55F23-94CB-4937-86FB-440037B5A029}" uniqueName="8" name="НаличиеВСправочнике" queryTableFieldId="9" dataDxfId="116">
      <calculatedColumnFormula>IFERROR( IF(VLOOKUP(Projects[[#This Row],[КодДС]],objects[obj_key],1,FALSE)=Projects[[#This Row],[КодДС]],"Да","Нет"), "Нет" )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D1DA0AE-88E5-4893-9141-4220BB83DC81}" name="MGZ" displayName="MGZ" ref="A1:J103" tableType="queryTable" totalsRowShown="0">
  <autoFilter ref="A1:J103" xr:uid="{7B93BDF5-42F7-4390-94D7-7932267B6FC2}"/>
  <tableColumns count="10">
    <tableColumn id="1" xr3:uid="{39071191-41BE-4767-A248-8CA38EB41D13}" uniqueName="1" name="Код ДС" queryTableFieldId="1" dataDxfId="115"/>
    <tableColumn id="2" xr3:uid="{CF1C7046-5922-4932-AF51-ACDFCD778A14}" uniqueName="2" name="Префектура" queryTableFieldId="2" dataDxfId="114"/>
    <tableColumn id="3" xr3:uid="{6FC84FC3-E828-4C4D-8169-B52DE6CDA1A7}" uniqueName="3" name="Строительный адрес" queryTableFieldId="3" dataDxfId="113"/>
    <tableColumn id="4" xr3:uid="{787B8D1C-82E6-4082-87F6-A147A672F78B}" uniqueName="4" name="Состояние объекта" queryTableFieldId="4" dataDxfId="112"/>
    <tableColumn id="5" xr3:uid="{B60FD5AA-0A71-4FDB-BC39-EDA6A7099F6C}" uniqueName="5" name="Состояние площадки.Состояние" queryTableFieldId="5" dataDxfId="111"/>
    <tableColumn id="6" xr3:uid="{3BDC3943-5C00-4A10-A619-DC2F5E3E75C2}" uniqueName="6" name="Атрибуты.Общая площадь.Значение число" queryTableFieldId="6"/>
    <tableColumn id="7" xr3:uid="{AA5D38C1-5ABA-46E1-AF54-3344EAFE915C}" uniqueName="7" name="Организации по ролям.Организация с ролью: Проектировщик.Краткое наименование" queryTableFieldId="7" dataDxfId="110"/>
    <tableColumn id="8" xr3:uid="{0B850609-0416-4E66-91B9-726BAB9FFD2F}" uniqueName="8" name="Организации по ролям.Организация с ролью: Подрядчик.Краткое наименование" queryTableFieldId="8" dataDxfId="109"/>
    <tableColumn id="9" xr3:uid="{309EBEB9-A35B-4B81-9849-9BAF550706D9}" uniqueName="9" name="Организации по ролям.Организация с ролью: Застройщик.Краткое наименование" queryTableFieldId="9" dataDxfId="108"/>
    <tableColumn id="10" xr3:uid="{6773E5BD-B02B-4883-A0FB-BB0D5C871BFE}" uniqueName="10" name="Титул" queryTableFieldId="10" dataDxfId="107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225E9AC-DC20-4AF4-8C58-26B83D6CCF40}" name="taskNames" displayName="taskNames" ref="A1:AL1440" tableType="queryTable" totalsRowShown="0" headerRowDxfId="106" dataDxfId="105">
  <autoFilter ref="A1:AL1440" xr:uid="{6C1D4C61-8CD1-42E2-8E80-850F28C42456}"/>
  <sortState xmlns:xlrd2="http://schemas.microsoft.com/office/spreadsheetml/2017/richdata2" ref="A2:AL1440">
    <sortCondition ref="F1:F1440"/>
  </sortState>
  <tableColumns count="38">
    <tableColumn id="2" xr3:uid="{A23DA0E8-62EF-4D49-A60F-5F517F4B4E33}" uniqueName="2" name="Кодзадачи" queryTableFieldId="2" dataDxfId="104"/>
    <tableColumn id="1" xr3:uid="{CDB964F8-C3F8-40B3-87EE-896E241893E2}" uniqueName="1" name="НазваниеЗадачи" queryTableFieldId="1" dataDxfId="103"/>
    <tableColumn id="3" xr3:uid="{95B5AFFD-0A40-40D6-A655-17D036C90E43}" uniqueName="3" name="taskName" queryTableFieldId="4" dataDxfId="102">
      <calculatedColumnFormula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calculatedColumnFormula>
    </tableColumn>
    <tableColumn id="4" xr3:uid="{848E1BE2-A5BB-4686-A17E-1ED69E22EFC0}" uniqueName="4" name="CommonGroupSort" queryTableFieldId="5" dataDxfId="101">
      <calculatedColumnFormula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calculatedColumnFormula>
    </tableColumn>
    <tableColumn id="5" xr3:uid="{B206D96B-EE34-48FF-8E4B-370A865A83A8}" uniqueName="5" name="CommonGroup" queryTableFieldId="6" dataDxfId="100">
      <calculatedColumnFormula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calculatedColumnFormula>
    </tableColumn>
    <tableColumn id="6" xr3:uid="{CA50E3B9-176D-4072-894E-6BC94DCB78F4}" uniqueName="6" name="ReaperTaskNameSort" queryTableFieldId="7" dataDxfId="99">
      <calculatedColumnFormula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calculatedColumnFormula>
    </tableColumn>
    <tableColumn id="7" xr3:uid="{040DD99C-6E58-4251-B042-EE50ECC0936C}" uniqueName="7" name="ReaperTaskName" queryTableFieldId="8" dataDxfId="98">
      <calculatedColumnFormula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calculatedColumnFormula>
    </tableColumn>
    <tableColumn id="33" xr3:uid="{AB0E2B8E-B943-4EBD-891F-960E0CBAA865}" uniqueName="33" name="ReaperTaskName2" queryTableFieldId="49" dataDxfId="97">
      <calculatedColumnFormula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calculatedColumnFormula>
    </tableColumn>
    <tableColumn id="26" xr3:uid="{D8672844-C262-45A5-A199-500BA62371F1}" uniqueName="26" name="ReaperTaskNameCDSort" queryTableFieldId="29" dataDxfId="96">
      <calculatedColumnFormula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calculatedColumnFormula>
    </tableColumn>
    <tableColumn id="25" xr3:uid="{F42C1724-7560-4790-9D9B-E6375876B3E8}" uniqueName="25" name="ReaperTaskNameCD" queryTableFieldId="28" dataDxfId="95">
      <calculatedColumnFormula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calculatedColumnFormula>
    </tableColumn>
    <tableColumn id="8" xr3:uid="{CACADCC0-21FD-4C78-9856-048FA28461ED}" uniqueName="8" name="ReaperGroupSort" queryTableFieldId="9" dataDxfId="94">
      <calculatedColumnFormula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calculatedColumnFormula>
    </tableColumn>
    <tableColumn id="9" xr3:uid="{7E42A238-BB16-43EF-A273-00E78187A824}" uniqueName="9" name="ReaperGroup" queryTableFieldId="10" dataDxfId="93">
      <calculatedColumnFormula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calculatedColumnFormula>
    </tableColumn>
    <tableColumn id="10" xr3:uid="{5A1FA2CE-AD0F-461E-9243-C8B47A0CDC59}" uniqueName="10" name="ConstructionFlow_Group" queryTableFieldId="11" dataDxfId="92">
      <calculatedColumnFormula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calculatedColumnFormula>
    </tableColumn>
    <tableColumn id="22" xr3:uid="{C69500CD-8033-4FA9-B7B2-BD83A57EF24E}" uniqueName="22" name="ugpr_start_key" queryTableFieldId="25" dataDxfId="91">
      <calculatedColumnFormula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calculatedColumnFormula>
    </tableColumn>
    <tableColumn id="12" xr3:uid="{575B4A6A-FEB0-4E58-AEAD-5DBC0FB838CF}" uniqueName="12" name="ugpr_end_key" queryTableFieldId="13" dataDxfId="90">
      <calculatedColumnFormula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calculatedColumnFormula>
    </tableColumn>
    <tableColumn id="11" xr3:uid="{068113F2-768A-43FA-BFFF-D747B889E3B6}" uniqueName="11" name="ugpr_num" queryTableFieldId="19" dataDxfId="89">
      <calculatedColumnFormula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calculatedColumnFormula>
    </tableColumn>
    <tableColumn id="13" xr3:uid="{1D629945-4144-4D48-876E-790BDBBA6251}" uniqueName="13" name="ugpr_sort" queryTableFieldId="14" dataDxfId="88">
      <calculatedColumnFormula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calculatedColumnFormula>
    </tableColumn>
    <tableColumn id="24" xr3:uid="{3E9BCF92-C9A3-4127-8447-6BD8C2D3DFDF}" uniqueName="24" name="ugpr_group_sort" queryTableFieldId="27" dataDxfId="87">
      <calculatedColumnFormula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calculatedColumnFormula>
    </tableColumn>
    <tableColumn id="23" xr3:uid="{4B4AF0E5-F824-4758-8D44-4D90547D07B3}" uniqueName="23" name="ugpr_group" queryTableFieldId="26" dataDxfId="86">
      <calculatedColumnFormula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calculatedColumnFormula>
    </tableColumn>
    <tableColumn id="28" xr3:uid="{486B7CA7-E3F7-4050-88DB-89E75184A406}" uniqueName="28" name="ugpr_group_url" queryTableFieldId="31" dataDxfId="85">
      <calculatedColumnFormula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calculatedColumnFormula>
    </tableColumn>
    <tableColumn id="29" xr3:uid="{0BF4D4D9-F834-42B1-A85B-95CC5ECBBCC6}" uniqueName="29" name="ugpr_subgroup_sort" queryTableFieldId="32" dataDxfId="84">
      <calculatedColumnFormula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calculatedColumnFormula>
    </tableColumn>
    <tableColumn id="27" xr3:uid="{EE9F38C2-C338-4F89-BD35-C6C412A04A0F}" uniqueName="27" name="ugpr_subgroup" queryTableFieldId="30" dataDxfId="83">
      <calculatedColumnFormula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calculatedColumnFormula>
    </tableColumn>
    <tableColumn id="14" xr3:uid="{5BB55553-996E-4D88-9524-6B3E2AA942D4}" uniqueName="14" name="ugpr_name" queryTableFieldId="15" dataDxfId="82">
      <calculatedColumnFormula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calculatedColumnFormula>
    </tableColumn>
    <tableColumn id="15" xr3:uid="{F8381B1F-66D0-476F-AE2C-77FA2AAA8AF5}" uniqueName="15" name="smr_start_key" queryTableFieldId="33" dataDxfId="81">
      <calculatedColumnFormula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calculatedColumnFormula>
    </tableColumn>
    <tableColumn id="16" xr3:uid="{A891E356-10F9-4BB1-9BAF-0B2B357BBED0}" uniqueName="16" name="smr_end_key" queryTableFieldId="34" dataDxfId="80">
      <calculatedColumnFormula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calculatedColumnFormula>
    </tableColumn>
    <tableColumn id="31" xr3:uid="{18424073-86EF-4C9D-9804-3687137432CD}" uniqueName="31" name="smr_group" queryTableFieldId="41" dataDxfId="79">
      <calculatedColumnFormula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calculatedColumnFormula>
    </tableColumn>
    <tableColumn id="30" xr3:uid="{9C9738B3-68E5-4890-8538-536F877FCDAE}" uniqueName="30" name="smr_group_sort" queryTableFieldId="40" dataDxfId="78">
      <calculatedColumnFormula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calculatedColumnFormula>
    </tableColumn>
    <tableColumn id="32" xr3:uid="{7C4F0984-5091-4AEE-9AD1-5F0808C42CEC}" uniqueName="32" name="smr_group_icon" queryTableFieldId="42" dataDxfId="77">
      <calculatedColumnFormula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calculatedColumnFormula>
    </tableColumn>
    <tableColumn id="17" xr3:uid="{444478A2-0682-429D-9023-0A43B2282239}" uniqueName="17" name="smr_subgroup" queryTableFieldId="35" dataDxfId="76">
      <calculatedColumnFormula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calculatedColumnFormula>
    </tableColumn>
    <tableColumn id="18" xr3:uid="{37862AA8-39A2-41BA-95DE-BD02BD685F57}" uniqueName="18" name="smr_subgroup_sort" queryTableFieldId="36" dataDxfId="75">
      <calculatedColumnFormula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calculatedColumnFormula>
    </tableColumn>
    <tableColumn id="19" xr3:uid="{7E5AFC52-8A24-40C3-8BB1-1C7638DD9CAC}" uniqueName="19" name="smr_subgroup_icon" queryTableFieldId="37" dataDxfId="74">
      <calculatedColumnFormula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calculatedColumnFormula>
    </tableColumn>
    <tableColumn id="20" xr3:uid="{4A54A1BE-5B7B-4AD1-AF36-058E39C5464F}" uniqueName="20" name="smr_name" queryTableFieldId="38" dataDxfId="73">
      <calculatedColumnFormula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calculatedColumnFormula>
    </tableColumn>
    <tableColumn id="21" xr3:uid="{8608A792-892B-440C-AC6F-BDF5FC5276AB}" uniqueName="21" name="smr_name_sort" queryTableFieldId="39" dataDxfId="72">
      <calculatedColumnFormula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calculatedColumnFormula>
    </tableColumn>
    <tableColumn id="34" xr3:uid="{5D8BE3D5-6163-4754-935E-5611C8B6DBD9}" uniqueName="34" name="sys_key" queryTableFieldId="44" dataDxfId="71">
      <calculatedColumnFormula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calculatedColumnFormula>
    </tableColumn>
    <tableColumn id="35" xr3:uid="{06A456D2-601A-4426-A529-5C7F284A15AD}" uniqueName="35" name="sys_group_sort" queryTableFieldId="45" dataDxfId="70">
      <calculatedColumnFormula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calculatedColumnFormula>
    </tableColumn>
    <tableColumn id="36" xr3:uid="{266B423D-B64F-4ACD-80B0-974D42767760}" uniqueName="36" name="sys_group_name" queryTableFieldId="46" dataDxfId="69">
      <calculatedColumnFormula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calculatedColumnFormula>
    </tableColumn>
    <tableColumn id="37" xr3:uid="{C716302D-D1EA-4DB4-9181-F0D5C701F4D8}" uniqueName="37" name="sys_subgroup_sort" queryTableFieldId="47" dataDxfId="68">
      <calculatedColumnFormula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calculatedColumnFormula>
    </tableColumn>
    <tableColumn id="38" xr3:uid="{B9B0CF81-4902-4087-B806-838E0242CA14}" uniqueName="38" name="sys_subgroup_name" queryTableFieldId="48" dataDxfId="67">
      <calculatedColumnFormula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4FA1E7-834F-439C-9E52-1124B1163622}" name="manual" displayName="manual" ref="A1:AM192" totalsRowShown="0" headerRowDxfId="66" dataDxfId="65">
  <autoFilter ref="A1:AM192" xr:uid="{8DA1E92E-1054-4B5D-8409-AF632684C3D5}"/>
  <sortState xmlns:xlrd2="http://schemas.microsoft.com/office/spreadsheetml/2017/richdata2" ref="A2:AM192">
    <sortCondition ref="G1:G192"/>
  </sortState>
  <tableColumns count="39">
    <tableColumn id="1" xr3:uid="{1F0C60D4-9563-4CAD-A620-60C6D46D60ED}" name="id" dataDxfId="64"/>
    <tableColumn id="2" xr3:uid="{EB3A203E-8147-4839-A2CB-4AE2152F38C5}" name="taskNum" dataDxfId="63"/>
    <tableColumn id="5" xr3:uid="{A2735ED4-A1A6-44D2-BA66-FEA29EB9AB41}" name="taskReportRange" dataDxfId="62"/>
    <tableColumn id="3" xr3:uid="{758507F2-D839-4C24-A19C-7CAB17DA3006}" name="taskName" dataDxfId="61"/>
    <tableColumn id="18" xr3:uid="{28C20440-6C2E-4C17-AA73-B3ADB1841F57}" name="CommonGroupSort" dataDxfId="60"/>
    <tableColumn id="7" xr3:uid="{0E9379E3-2ED4-45F0-899B-50A5638FB716}" name="CommonGroup" dataDxfId="59"/>
    <tableColumn id="17" xr3:uid="{5C93F53D-D5B3-412C-9533-46F3A39F0DE3}" name="ReaperTaskNameSort" dataDxfId="58"/>
    <tableColumn id="16" xr3:uid="{DA7444A0-7D3D-4BB9-84DE-09F334F93EA0}" name="ReaperTaskName" dataDxfId="57"/>
    <tableColumn id="40" xr3:uid="{D32122BC-1E8D-4913-8143-04169D416F48}" name="ReaperTaskName2" dataDxfId="56"/>
    <tableColumn id="26" xr3:uid="{37B2CB5D-DFF9-41AC-8F11-5CD384B1E886}" name="ReaperTaskNameCDSort" dataDxfId="55"/>
    <tableColumn id="27" xr3:uid="{FB339069-543F-4750-85C4-54DE1160F9C4}" name="ReaperTaskNameCD" dataDxfId="54"/>
    <tableColumn id="15" xr3:uid="{5E31ED1C-5FAE-4C02-8CD5-A022CD0A328F}" name="ReaperGroupSort" dataDxfId="53"/>
    <tableColumn id="4" xr3:uid="{49F3BA21-0A78-4AA4-9A88-D3E392BEC6AA}" name="ReaperGroup" dataDxfId="52"/>
    <tableColumn id="6" xr3:uid="{EEFAEF96-2C7C-4FAF-9806-C3DDC2420C7D}" name="ConstructionFlow_Group" dataDxfId="51"/>
    <tableColumn id="28" xr3:uid="{671F4CD8-DEAC-4B78-9A2B-8BE51DE3A695}" name="ugpr_start_key" dataDxfId="50"/>
    <tableColumn id="23" xr3:uid="{2DE96474-D8A8-46D2-8C5E-9D4C14B24C05}" name="ugpr_end_key" dataDxfId="49"/>
    <tableColumn id="22" xr3:uid="{B864F796-AA52-4F67-A4B9-7730BD490E06}" name="ugpr_num" dataDxfId="48"/>
    <tableColumn id="10" xr3:uid="{DBF54BA5-B121-4452-8DC9-D11B7052FC7C}" name="ugpr_sort" dataDxfId="47"/>
    <tableColumn id="9" xr3:uid="{970DE4C6-212D-481A-A399-37B1BE2414AC}" name="ugpr_group_sort" dataDxfId="46"/>
    <tableColumn id="25" xr3:uid="{61C11B67-96FD-45C0-839C-963D77737247}" name="ugpr_group" dataDxfId="45"/>
    <tableColumn id="29" xr3:uid="{54D4F848-01E9-4735-8EC9-CB89B69553E6}" name="ugpr_group_url" dataDxfId="44"/>
    <tableColumn id="30" xr3:uid="{C13AF9B6-46D8-4AC7-8B7B-94926EB6814F}" name="ugpr_subgroup_sort" dataDxfId="43"/>
    <tableColumn id="24" xr3:uid="{872C7CF3-A02B-428A-BBDA-44BDAFE7B336}" name="ugpr_subgroup" dataDxfId="42"/>
    <tableColumn id="8" xr3:uid="{80487AD7-935C-42AC-9605-02E60FF3CA87}" name="ugpr_name" dataDxfId="41"/>
    <tableColumn id="14" xr3:uid="{F39D70DE-B391-413F-9578-EE054F671D47}" name="smr_start_key" dataDxfId="40"/>
    <tableColumn id="13" xr3:uid="{C98072E9-4DD4-4C31-8EF0-2F8333CA963D}" name="smr_end_key" dataDxfId="39"/>
    <tableColumn id="32" xr3:uid="{C8F2E927-EACC-4D82-8059-CCFBDD6D5851}" name="smr_group" dataDxfId="38"/>
    <tableColumn id="31" xr3:uid="{8765EEFA-502F-4650-93C4-BA797CB93169}" name="smr_group_sort" dataDxfId="37"/>
    <tableColumn id="33" xr3:uid="{6E189598-B3E1-436A-91F5-3961589B0CDF}" name="smr_group_icon" dataDxfId="36"/>
    <tableColumn id="11" xr3:uid="{0F1CDEF8-7616-4ABA-9D09-BB301240CA30}" name="smr_subgroup" dataDxfId="35"/>
    <tableColumn id="12" xr3:uid="{E644333F-96EB-47E7-9B48-0ACCE389A4BD}" name="smr_subgroup_sort" dataDxfId="34"/>
    <tableColumn id="19" xr3:uid="{3422D0AA-03C1-440B-B739-1D440469AF2B}" name="smr_subgroup_icon" dataDxfId="33"/>
    <tableColumn id="20" xr3:uid="{B6096AD8-871D-4BCF-A8F7-0A49C37660E0}" name="smr_name" dataDxfId="32"/>
    <tableColumn id="21" xr3:uid="{99540DD2-2514-4277-9AC2-246F8CD15A92}" name="smr_name_sort" dataDxfId="31"/>
    <tableColumn id="38" xr3:uid="{D6AF1558-CF22-4DB0-8168-5A96844F649F}" name="sys_key" dataDxfId="30"/>
    <tableColumn id="34" xr3:uid="{4B9400E8-2924-4135-BACF-526AC94E8472}" name="sys_group_sort" dataDxfId="29"/>
    <tableColumn id="35" xr3:uid="{0123DD1A-B6DE-42B0-8E7D-B7CDB88E8255}" name="sys_group_name" dataDxfId="28"/>
    <tableColumn id="36" xr3:uid="{70A2B3DD-D831-4240-9192-B36743ECFFDF}" name="sys_subgroup_sort" dataDxfId="27"/>
    <tableColumn id="37" xr3:uid="{E5B3E5DD-7241-42D4-AB8D-5734AF53F964}" name="sys_subgroup_name" dataDxfId="26"/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7416BCA-88B9-47FE-8D14-BBA31F334CC7}" name="objects3" displayName="objects3" ref="A1:W3" totalsRowShown="0" headerRowDxfId="24" dataDxfId="23">
  <autoFilter ref="A1:W3" xr:uid="{B4B9675A-D739-46D0-8E8A-C2108883913E}"/>
  <tableColumns count="23">
    <tableColumn id="13" xr3:uid="{4FDFBB54-5AD9-488A-9A30-E688888A0988}" name="obj_grp_order" dataDxfId="22"/>
    <tableColumn id="12" xr3:uid="{B69BD934-391E-47DD-BFFC-3084D7DA4A75}" name="obj_grp" dataDxfId="21"/>
    <tableColumn id="7" xr3:uid="{4B00E0C5-17AD-40E5-A150-F3376AA54891}" name="obj_prg_order" dataDxfId="20"/>
    <tableColumn id="2" xr3:uid="{BC29B1DE-A9DB-4CF8-AF08-B3B0370EDFB0}" name="obj_prg" dataDxfId="19"/>
    <tableColumn id="14" xr3:uid="{2393097E-1989-4A80-AA6C-4179F98BC301}" name="obj_prg_pic" dataDxfId="18"/>
    <tableColumn id="8" xr3:uid="{A82794B6-D592-4F75-BD42-CF2C50738F09}" name="obj_subprg_order" dataDxfId="17"/>
    <tableColumn id="3" xr3:uid="{E72CAB08-0919-43BF-8BEF-ACA88EFE5F17}" name="obj_subprg" dataDxfId="16"/>
    <tableColumn id="17" xr3:uid="{FBD454D5-317D-4727-9C94-1B930F3BA417}" name="obj_subprg_pic" dataDxfId="15"/>
    <tableColumn id="9" xr3:uid="{B5678E3B-D7A5-4FB8-A810-1F83E26E3CFC}" name="obj_order" dataDxfId="14"/>
    <tableColumn id="1" xr3:uid="{081FD9D4-53E4-4706-801C-8B91D5AD1745}" name="obj_key" dataDxfId="13"/>
    <tableColumn id="19" xr3:uid="{8E2AEF93-7855-468A-8E78-EBF533A4C4FA}" name="obj_pwa_key" dataDxfId="12">
      <calculatedColumnFormula>IFERROR(VLOOKUP(objects3[[#This Row],[obj_key]],Projects[[КодДС]:[ИДПроекта]],2,FALSE),"")</calculatedColumnFormula>
    </tableColumn>
    <tableColumn id="16" xr3:uid="{6FFA917F-93A9-41A8-9D9E-6576F9BA5A20}" name="obj_title_order" dataDxfId="11">
      <calculatedColumnFormula>objects3[[#This Row],[obj_order]]</calculatedColumnFormula>
    </tableColumn>
    <tableColumn id="15" xr3:uid="{28987D41-043B-4D98-8AE0-FCD50CE06599}" name="obj_title" dataDxfId="10"/>
    <tableColumn id="18" xr3:uid="{33835511-AB93-4C1C-86FA-48BDBD8141A6}" name="obj_fullName" dataDxfId="9"/>
    <tableColumn id="4" xr3:uid="{0F0F42F8-6D16-4DCD-B10E-174330324BA0}" name="obj_midName" dataDxfId="8"/>
    <tableColumn id="6" xr3:uid="{13858118-453A-4C1E-A2D8-0FA440967106}" name="obj_shortName" dataDxfId="7"/>
    <tableColumn id="5" xr3:uid="{8247376B-D6E7-4BFD-A234-3F1603681BB9}" name="obj_location" dataDxfId="6"/>
    <tableColumn id="10" xr3:uid="{9A06CD93-1462-4ADC-90F9-357E10376F6C}" name="obj_coor" dataDxfId="5"/>
    <tableColumn id="11" xr3:uid="{50E3BB28-ED9A-4AC6-87A2-F4B8FE16100F}" name="picture_url" dataDxfId="4"/>
    <tableColumn id="21" xr3:uid="{29897CBF-620B-4E0C-A2BE-F0BDB1CD9B2D}" name="region" dataDxfId="3"/>
    <tableColumn id="20" xr3:uid="{77834B08-8BA4-4AFF-B8E7-3DE46844DFA6}" name="created" dataDxfId="2">
      <calculatedColumnFormula>_xlfn.IFNA(VLOOKUP(objects3[[#This Row],[obj_pwa_key]],Projects[[ИДПроекта]:[ДатаСозданияПроекта]],5,FALSE),"")</calculatedColumnFormula>
    </tableColumn>
    <tableColumn id="22" xr3:uid="{8380B351-353E-4C80-AF4E-BE1B81454D2B}" name="status" dataDxfId="1"/>
    <tableColumn id="23" xr3:uid="{29B8DC4B-43F2-4A71-956D-FD501D7556F0}" name="Столбец1" dataDxfId="0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ANO RSI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B8DA21"/>
      </a:accent1>
      <a:accent2>
        <a:srgbClr val="DCF082"/>
      </a:accent2>
      <a:accent3>
        <a:srgbClr val="C9C9C9"/>
      </a:accent3>
      <a:accent4>
        <a:srgbClr val="FDAE46"/>
      </a:accent4>
      <a:accent5>
        <a:srgbClr val="06DBD5"/>
      </a:accent5>
      <a:accent6>
        <a:srgbClr val="ADFDFB"/>
      </a:accent6>
      <a:hlink>
        <a:srgbClr val="0563C1"/>
      </a:hlink>
      <a:folHlink>
        <a:srgbClr val="954F72"/>
      </a:folHlink>
    </a:clrScheme>
    <a:fontScheme name="Segoe UI">
      <a:majorFont>
        <a:latin typeface="Segoe UI"/>
        <a:ea typeface=""/>
        <a:cs typeface=""/>
      </a:majorFont>
      <a:minorFont>
        <a:latin typeface="Segoe UI"/>
        <a:ea typeface=""/>
        <a:cs typeface="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img.icons8.com/color/50/000000/out-patient-department.png" TargetMode="External"/><Relationship Id="rId18" Type="http://schemas.openxmlformats.org/officeDocument/2006/relationships/hyperlink" Target="https://img.icons8.com/color/96/000000/hospital.png" TargetMode="External"/><Relationship Id="rId26" Type="http://schemas.openxmlformats.org/officeDocument/2006/relationships/hyperlink" Target="https://img.icons8.com/color/96/000000/hospital.png" TargetMode="External"/><Relationship Id="rId39" Type="http://schemas.openxmlformats.org/officeDocument/2006/relationships/hyperlink" Target="https://img.icons8.com/color/96/000000/school-building.png" TargetMode="External"/><Relationship Id="rId21" Type="http://schemas.openxmlformats.org/officeDocument/2006/relationships/hyperlink" Target="https://img.icons8.com/color/96/000000/school-building.png" TargetMode="External"/><Relationship Id="rId34" Type="http://schemas.openxmlformats.org/officeDocument/2006/relationships/hyperlink" Target="https://img.icons8.com/color/96/000000/ambulance.png" TargetMode="External"/><Relationship Id="rId42" Type="http://schemas.openxmlformats.org/officeDocument/2006/relationships/hyperlink" Target="https://img.icons8.com/color/96/000000/school-building.png" TargetMode="External"/><Relationship Id="rId47" Type="http://schemas.openxmlformats.org/officeDocument/2006/relationships/hyperlink" Target="https://img.icons8.com/color/96/000000/school-building.png" TargetMode="External"/><Relationship Id="rId50" Type="http://schemas.openxmlformats.org/officeDocument/2006/relationships/hyperlink" Target="https://img.icons8.com/color/96/000000/school-building.png" TargetMode="External"/><Relationship Id="rId55" Type="http://schemas.openxmlformats.org/officeDocument/2006/relationships/hyperlink" Target="https://img.icons8.com/color/96/000000/school-building.png" TargetMode="External"/><Relationship Id="rId7" Type="http://schemas.openxmlformats.org/officeDocument/2006/relationships/hyperlink" Target="https://img.icons8.com/color/96/000000/ambulance.png" TargetMode="External"/><Relationship Id="rId2" Type="http://schemas.openxmlformats.org/officeDocument/2006/relationships/hyperlink" Target="https://drive.google.com/uc?id=1z0S0eI66dceNr5d2y4lpHRrhwyI82RVJ" TargetMode="External"/><Relationship Id="rId16" Type="http://schemas.openxmlformats.org/officeDocument/2006/relationships/hyperlink" Target="https://img.icons8.com/color/96/000000/hospital.png" TargetMode="External"/><Relationship Id="rId29" Type="http://schemas.openxmlformats.org/officeDocument/2006/relationships/hyperlink" Target="https://img.icons8.com/color/48/undefined/parliament.png" TargetMode="External"/><Relationship Id="rId11" Type="http://schemas.openxmlformats.org/officeDocument/2006/relationships/hyperlink" Target="https://img.icons8.com/color/50/000000/ambulance.png" TargetMode="External"/><Relationship Id="rId24" Type="http://schemas.openxmlformats.org/officeDocument/2006/relationships/hyperlink" Target="https://img.icons8.com/color/96/000000/school-building.png" TargetMode="External"/><Relationship Id="rId32" Type="http://schemas.openxmlformats.org/officeDocument/2006/relationships/hyperlink" Target="https://img.icons8.com/color/96/000000/hospital.png" TargetMode="External"/><Relationship Id="rId37" Type="http://schemas.openxmlformats.org/officeDocument/2006/relationships/hyperlink" Target="https://img.icons8.com/color/96/000000/hospital.png" TargetMode="External"/><Relationship Id="rId40" Type="http://schemas.openxmlformats.org/officeDocument/2006/relationships/hyperlink" Target="https://img.icons8.com/color/96/000000/school-building.png" TargetMode="External"/><Relationship Id="rId45" Type="http://schemas.openxmlformats.org/officeDocument/2006/relationships/hyperlink" Target="https://img.icons8.com/color/96/000000/school-building.png" TargetMode="External"/><Relationship Id="rId53" Type="http://schemas.openxmlformats.org/officeDocument/2006/relationships/hyperlink" Target="https://img.icons8.com/color/96/000000/school-building.png" TargetMode="External"/><Relationship Id="rId58" Type="http://schemas.openxmlformats.org/officeDocument/2006/relationships/hyperlink" Target="https://img.icons8.com/color/50/000000/classroom.png" TargetMode="External"/><Relationship Id="rId5" Type="http://schemas.openxmlformats.org/officeDocument/2006/relationships/hyperlink" Target="https://img.icons8.com/color/50/000000/hospital.png" TargetMode="External"/><Relationship Id="rId61" Type="http://schemas.openxmlformats.org/officeDocument/2006/relationships/table" Target="../tables/table1.xml"/><Relationship Id="rId19" Type="http://schemas.openxmlformats.org/officeDocument/2006/relationships/hyperlink" Target="https://img.icons8.com/color/96/000000/hospital.png" TargetMode="External"/><Relationship Id="rId14" Type="http://schemas.openxmlformats.org/officeDocument/2006/relationships/hyperlink" Target="https://img.icons8.com/color/96/000000/hospital.png" TargetMode="External"/><Relationship Id="rId22" Type="http://schemas.openxmlformats.org/officeDocument/2006/relationships/hyperlink" Target="https://img.icons8.com/color/96/000000/school-building.png" TargetMode="External"/><Relationship Id="rId27" Type="http://schemas.openxmlformats.org/officeDocument/2006/relationships/hyperlink" Target="https://img.icons8.com/color/96/000000/ambulance.png" TargetMode="External"/><Relationship Id="rId30" Type="http://schemas.openxmlformats.org/officeDocument/2006/relationships/hyperlink" Target="https://img.icons8.com/color/96/000000/ambulance.png" TargetMode="External"/><Relationship Id="rId35" Type="http://schemas.openxmlformats.org/officeDocument/2006/relationships/hyperlink" Target="https://img.icons8.com/color/96/000000/hospital.png" TargetMode="External"/><Relationship Id="rId43" Type="http://schemas.openxmlformats.org/officeDocument/2006/relationships/hyperlink" Target="https://img.icons8.com/color/96/000000/school-building.png" TargetMode="External"/><Relationship Id="rId48" Type="http://schemas.openxmlformats.org/officeDocument/2006/relationships/hyperlink" Target="https://img.icons8.com/color/96/000000/school-building.png" TargetMode="External"/><Relationship Id="rId56" Type="http://schemas.openxmlformats.org/officeDocument/2006/relationships/hyperlink" Target="https://img.icons8.com/color/50/000000/school-building.png" TargetMode="External"/><Relationship Id="rId8" Type="http://schemas.openxmlformats.org/officeDocument/2006/relationships/hyperlink" Target="https://img.icons8.com/color/96/000000/ambulance.png" TargetMode="External"/><Relationship Id="rId51" Type="http://schemas.openxmlformats.org/officeDocument/2006/relationships/hyperlink" Target="https://img.icons8.com/color/96/000000/school-building.png" TargetMode="External"/><Relationship Id="rId3" Type="http://schemas.openxmlformats.org/officeDocument/2006/relationships/hyperlink" Target="https://img.icons8.com/color/96/000000/school-building.png" TargetMode="External"/><Relationship Id="rId12" Type="http://schemas.openxmlformats.org/officeDocument/2006/relationships/hyperlink" Target="https://img.icons8.com/color/48/000000/clinic.png" TargetMode="External"/><Relationship Id="rId17" Type="http://schemas.openxmlformats.org/officeDocument/2006/relationships/hyperlink" Target="https://img.icons8.com/color/96/000000/hospital.png" TargetMode="External"/><Relationship Id="rId25" Type="http://schemas.openxmlformats.org/officeDocument/2006/relationships/hyperlink" Target="https://img.icons8.com/color/48/undefined/parliament.png" TargetMode="External"/><Relationship Id="rId33" Type="http://schemas.openxmlformats.org/officeDocument/2006/relationships/hyperlink" Target="https://img.icons8.com/color/96/000000/hospital.png" TargetMode="External"/><Relationship Id="rId38" Type="http://schemas.openxmlformats.org/officeDocument/2006/relationships/hyperlink" Target="https://img.icons8.com/color/96/000000/school-building.png" TargetMode="External"/><Relationship Id="rId46" Type="http://schemas.openxmlformats.org/officeDocument/2006/relationships/hyperlink" Target="https://img.icons8.com/color/96/000000/school-building.png" TargetMode="External"/><Relationship Id="rId59" Type="http://schemas.openxmlformats.org/officeDocument/2006/relationships/hyperlink" Target="https://img.icons8.com/color/48/undefined/parliament.png" TargetMode="External"/><Relationship Id="rId20" Type="http://schemas.openxmlformats.org/officeDocument/2006/relationships/hyperlink" Target="https://img.icons8.com/color/96/000000/school-building.png" TargetMode="External"/><Relationship Id="rId41" Type="http://schemas.openxmlformats.org/officeDocument/2006/relationships/hyperlink" Target="https://img.icons8.com/color/96/000000/school-building.png" TargetMode="External"/><Relationship Id="rId54" Type="http://schemas.openxmlformats.org/officeDocument/2006/relationships/hyperlink" Target="https://img.icons8.com/color/96/000000/school-building.png" TargetMode="External"/><Relationship Id="rId1" Type="http://schemas.openxmlformats.org/officeDocument/2006/relationships/hyperlink" Target="https://drive.google.com/uc?id=1qpcgwSoi7YCcXTbUsyeGblNYLaUEUpOz" TargetMode="External"/><Relationship Id="rId6" Type="http://schemas.openxmlformats.org/officeDocument/2006/relationships/hyperlink" Target="https://img.icons8.com/color/48/000000/hospital-3.png" TargetMode="External"/><Relationship Id="rId15" Type="http://schemas.openxmlformats.org/officeDocument/2006/relationships/hyperlink" Target="https://img.icons8.com/color/96/000000/school-building.png" TargetMode="External"/><Relationship Id="rId23" Type="http://schemas.openxmlformats.org/officeDocument/2006/relationships/hyperlink" Target="https://img.icons8.com/color/96/000000/school-building.png" TargetMode="External"/><Relationship Id="rId28" Type="http://schemas.openxmlformats.org/officeDocument/2006/relationships/hyperlink" Target="https://img.icons8.com/color/96/000000/ambulance.png" TargetMode="External"/><Relationship Id="rId36" Type="http://schemas.openxmlformats.org/officeDocument/2006/relationships/hyperlink" Target="https://img.icons8.com/color/96/000000/hospital.png" TargetMode="External"/><Relationship Id="rId49" Type="http://schemas.openxmlformats.org/officeDocument/2006/relationships/hyperlink" Target="https://img.icons8.com/color/96/000000/school-building.png" TargetMode="External"/><Relationship Id="rId57" Type="http://schemas.openxmlformats.org/officeDocument/2006/relationships/hyperlink" Target="https://img.icons8.com/color/50/000000/brick.png" TargetMode="External"/><Relationship Id="rId10" Type="http://schemas.openxmlformats.org/officeDocument/2006/relationships/hyperlink" Target="https://img.icons8.com/color/96/000000/ambulance.png" TargetMode="External"/><Relationship Id="rId31" Type="http://schemas.openxmlformats.org/officeDocument/2006/relationships/hyperlink" Target="https://img.icons8.com/color/96/000000/school-building.png" TargetMode="External"/><Relationship Id="rId44" Type="http://schemas.openxmlformats.org/officeDocument/2006/relationships/hyperlink" Target="https://img.icons8.com/color/96/000000/school-building.png" TargetMode="External"/><Relationship Id="rId52" Type="http://schemas.openxmlformats.org/officeDocument/2006/relationships/hyperlink" Target="https://img.icons8.com/color/96/000000/school-building.png" TargetMode="External"/><Relationship Id="rId60" Type="http://schemas.openxmlformats.org/officeDocument/2006/relationships/printerSettings" Target="../printerSettings/printerSettings1.bin"/><Relationship Id="rId4" Type="http://schemas.openxmlformats.org/officeDocument/2006/relationships/hyperlink" Target="https://img.icons8.com/color/96/000000/hospital.png" TargetMode="External"/><Relationship Id="rId9" Type="http://schemas.openxmlformats.org/officeDocument/2006/relationships/hyperlink" Target="https://img.icons8.com/color/96/000000/ambulance.png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img.icons8.com/fluency/48/000000/stack-of-paper.png" TargetMode="External"/><Relationship Id="rId18" Type="http://schemas.openxmlformats.org/officeDocument/2006/relationships/hyperlink" Target="https://img.icons8.com/fluency/48/000000/stack-of-paper.png" TargetMode="External"/><Relationship Id="rId26" Type="http://schemas.openxmlformats.org/officeDocument/2006/relationships/hyperlink" Target="https://img.icons8.com/fluency/48/000000/digger.png" TargetMode="External"/><Relationship Id="rId39" Type="http://schemas.openxmlformats.org/officeDocument/2006/relationships/hyperlink" Target="https://img.icons8.com/fluency/48/000000/digger.png" TargetMode="External"/><Relationship Id="rId21" Type="http://schemas.openxmlformats.org/officeDocument/2006/relationships/hyperlink" Target="https://img.icons8.com/fluency/48/000000/digger.png" TargetMode="External"/><Relationship Id="rId34" Type="http://schemas.openxmlformats.org/officeDocument/2006/relationships/hyperlink" Target="https://img.icons8.com/fluency/48/000000/digger.png" TargetMode="External"/><Relationship Id="rId42" Type="http://schemas.openxmlformats.org/officeDocument/2006/relationships/hyperlink" Target="https://img.icons8.com/fluency/48/000000/digger.png" TargetMode="External"/><Relationship Id="rId47" Type="http://schemas.openxmlformats.org/officeDocument/2006/relationships/hyperlink" Target="https://img.icons8.com/fluency/48/000000/digger.png" TargetMode="External"/><Relationship Id="rId50" Type="http://schemas.openxmlformats.org/officeDocument/2006/relationships/hyperlink" Target="https://img.icons8.com/fluency/48/000000/digger.png" TargetMode="External"/><Relationship Id="rId55" Type="http://schemas.openxmlformats.org/officeDocument/2006/relationships/hyperlink" Target="https://img.icons8.com/fluency/48/000000/digger.png" TargetMode="External"/><Relationship Id="rId7" Type="http://schemas.openxmlformats.org/officeDocument/2006/relationships/hyperlink" Target="https://img.icons8.com/color-glass/48/000000/foundation.png" TargetMode="External"/><Relationship Id="rId2" Type="http://schemas.openxmlformats.org/officeDocument/2006/relationships/hyperlink" Target="https://img.icons8.com/fluency/96/000000/digger.png" TargetMode="External"/><Relationship Id="rId16" Type="http://schemas.openxmlformats.org/officeDocument/2006/relationships/hyperlink" Target="https://img.icons8.com/fluency/48/000000/stack-of-paper.png" TargetMode="External"/><Relationship Id="rId29" Type="http://schemas.openxmlformats.org/officeDocument/2006/relationships/hyperlink" Target="https://img.icons8.com/fluency/48/000000/digger.png" TargetMode="External"/><Relationship Id="rId11" Type="http://schemas.openxmlformats.org/officeDocument/2006/relationships/hyperlink" Target="https://img.icons8.com/color-glass/48/000000/skyscrapers.png" TargetMode="External"/><Relationship Id="rId24" Type="http://schemas.openxmlformats.org/officeDocument/2006/relationships/hyperlink" Target="https://img.icons8.com/fluency/48/000000/digger.png" TargetMode="External"/><Relationship Id="rId32" Type="http://schemas.openxmlformats.org/officeDocument/2006/relationships/hyperlink" Target="https://img.icons8.com/fluency/48/000000/digger.png" TargetMode="External"/><Relationship Id="rId37" Type="http://schemas.openxmlformats.org/officeDocument/2006/relationships/hyperlink" Target="https://img.icons8.com/fluency/48/000000/digger.png" TargetMode="External"/><Relationship Id="rId40" Type="http://schemas.openxmlformats.org/officeDocument/2006/relationships/hyperlink" Target="https://img.icons8.com/fluency/48/000000/digger.png" TargetMode="External"/><Relationship Id="rId45" Type="http://schemas.openxmlformats.org/officeDocument/2006/relationships/hyperlink" Target="https://img.icons8.com/fluency/48/000000/digger.png" TargetMode="External"/><Relationship Id="rId53" Type="http://schemas.openxmlformats.org/officeDocument/2006/relationships/hyperlink" Target="https://img.icons8.com/fluency/48/000000/digger.png" TargetMode="External"/><Relationship Id="rId58" Type="http://schemas.openxmlformats.org/officeDocument/2006/relationships/hyperlink" Target="https://img.icons8.com/fluency/48/000000/digger.png" TargetMode="External"/><Relationship Id="rId5" Type="http://schemas.openxmlformats.org/officeDocument/2006/relationships/hyperlink" Target="https://img.icons8.com/color-glass/48/000000/construction-carpenter-ruler.png" TargetMode="External"/><Relationship Id="rId61" Type="http://schemas.openxmlformats.org/officeDocument/2006/relationships/printerSettings" Target="../printerSettings/printerSettings4.bin"/><Relationship Id="rId19" Type="http://schemas.openxmlformats.org/officeDocument/2006/relationships/hyperlink" Target="https://img.icons8.com/fluency/48/000000/stack-of-paper.png" TargetMode="External"/><Relationship Id="rId14" Type="http://schemas.openxmlformats.org/officeDocument/2006/relationships/hyperlink" Target="https://img.icons8.com/fluency/48/000000/stack-of-paper.png" TargetMode="External"/><Relationship Id="rId22" Type="http://schemas.openxmlformats.org/officeDocument/2006/relationships/hyperlink" Target="https://img.icons8.com/fluency/48/000000/digger.png" TargetMode="External"/><Relationship Id="rId27" Type="http://schemas.openxmlformats.org/officeDocument/2006/relationships/hyperlink" Target="https://img.icons8.com/fluency/48/000000/digger.png" TargetMode="External"/><Relationship Id="rId30" Type="http://schemas.openxmlformats.org/officeDocument/2006/relationships/hyperlink" Target="https://img.icons8.com/fluency/48/000000/digger.png" TargetMode="External"/><Relationship Id="rId35" Type="http://schemas.openxmlformats.org/officeDocument/2006/relationships/hyperlink" Target="https://img.icons8.com/fluency/48/000000/digger.png" TargetMode="External"/><Relationship Id="rId43" Type="http://schemas.openxmlformats.org/officeDocument/2006/relationships/hyperlink" Target="https://img.icons8.com/fluency/48/000000/digger.png" TargetMode="External"/><Relationship Id="rId48" Type="http://schemas.openxmlformats.org/officeDocument/2006/relationships/hyperlink" Target="https://img.icons8.com/fluency/48/000000/digger.png" TargetMode="External"/><Relationship Id="rId56" Type="http://schemas.openxmlformats.org/officeDocument/2006/relationships/hyperlink" Target="https://img.icons8.com/fluency/48/000000/digger.png" TargetMode="External"/><Relationship Id="rId8" Type="http://schemas.openxmlformats.org/officeDocument/2006/relationships/hyperlink" Target="https://img.icons8.com/color-glass/48/000000/structural.png" TargetMode="External"/><Relationship Id="rId51" Type="http://schemas.openxmlformats.org/officeDocument/2006/relationships/hyperlink" Target="https://img.icons8.com/fluency/48/000000/digger.png" TargetMode="External"/><Relationship Id="rId3" Type="http://schemas.openxmlformats.org/officeDocument/2006/relationships/hyperlink" Target="https://img.icons8.com/fluency/48/000000/digger.png" TargetMode="External"/><Relationship Id="rId12" Type="http://schemas.openxmlformats.org/officeDocument/2006/relationships/hyperlink" Target="https://img.icons8.com/fluency/48/000000/stack-of-paper.png" TargetMode="External"/><Relationship Id="rId17" Type="http://schemas.openxmlformats.org/officeDocument/2006/relationships/hyperlink" Target="https://img.icons8.com/fluency/48/000000/stack-of-paper.png" TargetMode="External"/><Relationship Id="rId25" Type="http://schemas.openxmlformats.org/officeDocument/2006/relationships/hyperlink" Target="https://img.icons8.com/fluency/48/000000/digger.png" TargetMode="External"/><Relationship Id="rId33" Type="http://schemas.openxmlformats.org/officeDocument/2006/relationships/hyperlink" Target="https://img.icons8.com/fluency/48/000000/digger.png" TargetMode="External"/><Relationship Id="rId38" Type="http://schemas.openxmlformats.org/officeDocument/2006/relationships/hyperlink" Target="https://img.icons8.com/fluency/48/000000/digger.png" TargetMode="External"/><Relationship Id="rId46" Type="http://schemas.openxmlformats.org/officeDocument/2006/relationships/hyperlink" Target="https://img.icons8.com/fluency/48/000000/digger.png" TargetMode="External"/><Relationship Id="rId59" Type="http://schemas.openxmlformats.org/officeDocument/2006/relationships/hyperlink" Target="https://img.icons8.com/fluency/48/000000/digger.png" TargetMode="External"/><Relationship Id="rId20" Type="http://schemas.openxmlformats.org/officeDocument/2006/relationships/hyperlink" Target="https://img.icons8.com/fluency/48/000000/digger.png" TargetMode="External"/><Relationship Id="rId41" Type="http://schemas.openxmlformats.org/officeDocument/2006/relationships/hyperlink" Target="https://img.icons8.com/fluency/48/000000/digger.png" TargetMode="External"/><Relationship Id="rId54" Type="http://schemas.openxmlformats.org/officeDocument/2006/relationships/hyperlink" Target="https://img.icons8.com/fluency/48/000000/digger.png" TargetMode="External"/><Relationship Id="rId62" Type="http://schemas.openxmlformats.org/officeDocument/2006/relationships/table" Target="../tables/table5.xml"/><Relationship Id="rId1" Type="http://schemas.openxmlformats.org/officeDocument/2006/relationships/hyperlink" Target="https://img.icons8.com/fluency/96/000000/stack-of-paper.png" TargetMode="External"/><Relationship Id="rId6" Type="http://schemas.openxmlformats.org/officeDocument/2006/relationships/hyperlink" Target="https://img.icons8.com/color-glass/48/000000/crane.png" TargetMode="External"/><Relationship Id="rId15" Type="http://schemas.openxmlformats.org/officeDocument/2006/relationships/hyperlink" Target="https://img.icons8.com/fluency/48/000000/stack-of-paper.png" TargetMode="External"/><Relationship Id="rId23" Type="http://schemas.openxmlformats.org/officeDocument/2006/relationships/hyperlink" Target="https://img.icons8.com/fluency/48/000000/digger.png" TargetMode="External"/><Relationship Id="rId28" Type="http://schemas.openxmlformats.org/officeDocument/2006/relationships/hyperlink" Target="https://img.icons8.com/fluency/48/000000/digger.png" TargetMode="External"/><Relationship Id="rId36" Type="http://schemas.openxmlformats.org/officeDocument/2006/relationships/hyperlink" Target="https://img.icons8.com/fluency/48/000000/digger.png" TargetMode="External"/><Relationship Id="rId49" Type="http://schemas.openxmlformats.org/officeDocument/2006/relationships/hyperlink" Target="https://img.icons8.com/fluency/48/000000/digger.png" TargetMode="External"/><Relationship Id="rId57" Type="http://schemas.openxmlformats.org/officeDocument/2006/relationships/hyperlink" Target="https://img.icons8.com/fluency/48/000000/digger.png" TargetMode="External"/><Relationship Id="rId10" Type="http://schemas.openxmlformats.org/officeDocument/2006/relationships/hyperlink" Target="https://img.icons8.com/color-glass/48/000000/road-worker.png" TargetMode="External"/><Relationship Id="rId31" Type="http://schemas.openxmlformats.org/officeDocument/2006/relationships/hyperlink" Target="https://img.icons8.com/fluency/48/000000/digger.png" TargetMode="External"/><Relationship Id="rId44" Type="http://schemas.openxmlformats.org/officeDocument/2006/relationships/hyperlink" Target="https://img.icons8.com/fluency/48/000000/digger.png" TargetMode="External"/><Relationship Id="rId52" Type="http://schemas.openxmlformats.org/officeDocument/2006/relationships/hyperlink" Target="https://img.icons8.com/fluency/48/000000/digger.png" TargetMode="External"/><Relationship Id="rId60" Type="http://schemas.openxmlformats.org/officeDocument/2006/relationships/hyperlink" Target="https://img.icons8.com/fluency/48/000000/digger.png" TargetMode="External"/><Relationship Id="rId4" Type="http://schemas.openxmlformats.org/officeDocument/2006/relationships/hyperlink" Target="https://img.icons8.com/color-glass/48/000000/floor-plan.png" TargetMode="External"/><Relationship Id="rId9" Type="http://schemas.openxmlformats.org/officeDocument/2006/relationships/hyperlink" Target="https://img.icons8.com/color-glass/48/000000/maintenance.png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img.icons8.com/color/50/000000/classroom.png" TargetMode="External"/><Relationship Id="rId2" Type="http://schemas.openxmlformats.org/officeDocument/2006/relationships/hyperlink" Target="https://img.icons8.com/color/50/000000/brick.png" TargetMode="External"/><Relationship Id="rId1" Type="http://schemas.openxmlformats.org/officeDocument/2006/relationships/hyperlink" Target="https://img.icons8.com/color/50/000000/school-building.png" TargetMode="External"/><Relationship Id="rId5" Type="http://schemas.openxmlformats.org/officeDocument/2006/relationships/table" Target="../tables/table6.xml"/><Relationship Id="rId4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365DC-5816-47D4-8119-DEB686DE17FB}">
  <sheetPr codeName="Лист1">
    <tabColor theme="5"/>
  </sheetPr>
  <dimension ref="A1:X97"/>
  <sheetViews>
    <sheetView showGridLines="0" tabSelected="1" topLeftCell="A46" zoomScale="85" zoomScaleNormal="85" workbookViewId="0">
      <selection activeCell="G71" sqref="G71"/>
    </sheetView>
  </sheetViews>
  <sheetFormatPr defaultRowHeight="16.5" x14ac:dyDescent="0.45"/>
  <cols>
    <col min="1" max="1" width="11.58203125" style="13" bestFit="1" customWidth="1"/>
    <col min="2" max="2" width="17.33203125" bestFit="1" customWidth="1"/>
    <col min="3" max="3" width="11.58203125" style="13" bestFit="1" customWidth="1"/>
    <col min="4" max="4" width="18.33203125" customWidth="1"/>
    <col min="5" max="5" width="38" customWidth="1"/>
    <col min="6" max="6" width="15.33203125" style="13" customWidth="1"/>
    <col min="7" max="7" width="19.33203125" customWidth="1"/>
    <col min="8" max="8" width="29.33203125" customWidth="1"/>
    <col min="9" max="9" width="9.83203125" style="13" customWidth="1"/>
    <col min="10" max="10" width="11.08203125" customWidth="1"/>
    <col min="11" max="11" width="31.25" customWidth="1"/>
    <col min="12" max="12" width="12.83203125" bestFit="1" customWidth="1"/>
    <col min="13" max="13" width="11.08203125" style="22" customWidth="1"/>
    <col min="14" max="14" width="11.08203125" customWidth="1"/>
    <col min="15" max="15" width="103.58203125" customWidth="1"/>
    <col min="16" max="16" width="33.08203125" customWidth="1"/>
    <col min="17" max="17" width="29.58203125" customWidth="1"/>
    <col min="18" max="18" width="16.75" customWidth="1"/>
    <col min="19" max="19" width="16.33203125" customWidth="1"/>
    <col min="22" max="22" width="33.83203125" customWidth="1"/>
  </cols>
  <sheetData>
    <row r="1" spans="1:22" x14ac:dyDescent="0.45">
      <c r="A1" s="12" t="s">
        <v>1355</v>
      </c>
      <c r="B1" s="7" t="s">
        <v>1354</v>
      </c>
      <c r="C1" s="12" t="s">
        <v>1249</v>
      </c>
      <c r="D1" s="7" t="s">
        <v>1242</v>
      </c>
      <c r="E1" s="7" t="s">
        <v>1462</v>
      </c>
      <c r="F1" s="12" t="s">
        <v>1250</v>
      </c>
      <c r="G1" s="7" t="s">
        <v>1241</v>
      </c>
      <c r="H1" s="7" t="s">
        <v>1463</v>
      </c>
      <c r="I1" s="12" t="s">
        <v>1251</v>
      </c>
      <c r="J1" s="7" t="s">
        <v>1240</v>
      </c>
      <c r="K1" s="7" t="s">
        <v>2374</v>
      </c>
      <c r="L1" s="7" t="s">
        <v>2565</v>
      </c>
      <c r="M1" s="21" t="s">
        <v>1450</v>
      </c>
      <c r="N1" s="7" t="s">
        <v>1248</v>
      </c>
      <c r="O1" s="7" t="s">
        <v>1472</v>
      </c>
      <c r="P1" s="7" t="s">
        <v>1247</v>
      </c>
      <c r="Q1" s="7" t="s">
        <v>1243</v>
      </c>
      <c r="R1" s="7" t="s">
        <v>1352</v>
      </c>
      <c r="S1" s="7" t="s">
        <v>1459</v>
      </c>
      <c r="T1" s="7" t="s">
        <v>2526</v>
      </c>
      <c r="U1" s="7" t="s">
        <v>2571</v>
      </c>
      <c r="V1" s="7" t="s">
        <v>3431</v>
      </c>
    </row>
    <row r="2" spans="1:22" x14ac:dyDescent="0.45">
      <c r="A2" s="8">
        <v>1</v>
      </c>
      <c r="B2" s="7" t="s">
        <v>1356</v>
      </c>
      <c r="C2" s="8">
        <v>1</v>
      </c>
      <c r="D2" s="6" t="s">
        <v>1244</v>
      </c>
      <c r="E2" s="11" t="s">
        <v>2441</v>
      </c>
      <c r="F2" s="9">
        <v>1</v>
      </c>
      <c r="G2" s="6" t="s">
        <v>1245</v>
      </c>
      <c r="H2" s="14" t="s">
        <v>2450</v>
      </c>
      <c r="I2" s="12">
        <v>1</v>
      </c>
      <c r="J2" s="6" t="s">
        <v>1138</v>
      </c>
      <c r="K2" s="6" t="str">
        <f>IFERROR(VLOOKUP(objects[[#This Row],[obj_key]],Projects[[КодДС]:[ИДПроекта]],2,FALSE),"")</f>
        <v>e028cd94-f00b-ec11-995f-14dae9ca5f43</v>
      </c>
      <c r="L2" s="6">
        <f>objects[[#This Row],[obj_order]]</f>
        <v>1</v>
      </c>
      <c r="M2" s="10">
        <v>702845</v>
      </c>
      <c r="N2" s="6" t="s">
        <v>1289</v>
      </c>
      <c r="O2" s="6" t="s">
        <v>1357</v>
      </c>
      <c r="P2" s="7" t="s">
        <v>2655</v>
      </c>
      <c r="Q2" s="7" t="s">
        <v>1351</v>
      </c>
      <c r="R2" s="7" t="s">
        <v>1353</v>
      </c>
      <c r="S2" s="11" t="s">
        <v>1460</v>
      </c>
      <c r="T2" s="7" t="s">
        <v>2527</v>
      </c>
      <c r="U2" s="23">
        <f>_xlfn.IFNA(VLOOKUP(objects[[#This Row],[obj_pwa_key]],Projects[[ИДПроекта]:[ДатаСозданияПроекта]],5,FALSE),"")</f>
        <v>44441</v>
      </c>
      <c r="V2" s="36" t="str">
        <f>IFERROR(VLOOKUP(objects[[#This Row],[obj_key]],MGZ!$A:$J,4,0),"")</f>
        <v>Передача на баланс</v>
      </c>
    </row>
    <row r="3" spans="1:22" x14ac:dyDescent="0.45">
      <c r="A3" s="8">
        <v>1</v>
      </c>
      <c r="B3" s="7" t="s">
        <v>1356</v>
      </c>
      <c r="C3" s="8">
        <v>1</v>
      </c>
      <c r="D3" s="6" t="s">
        <v>1244</v>
      </c>
      <c r="E3" s="11" t="s">
        <v>2441</v>
      </c>
      <c r="F3" s="9">
        <v>1</v>
      </c>
      <c r="G3" s="6" t="s">
        <v>1245</v>
      </c>
      <c r="H3" s="15" t="s">
        <v>2450</v>
      </c>
      <c r="I3" s="12">
        <v>2</v>
      </c>
      <c r="J3" s="6" t="s">
        <v>1143</v>
      </c>
      <c r="K3" s="6" t="str">
        <f>IFERROR(VLOOKUP(objects[[#This Row],[obj_key]],Projects[[КодДС]:[ИДПроекта]],2,FALSE),"")</f>
        <v>3d9635e8-f50b-ec11-995f-14dae9ca5f43</v>
      </c>
      <c r="L3" s="6">
        <f>objects[[#This Row],[obj_order]]</f>
        <v>2</v>
      </c>
      <c r="M3" s="10">
        <v>702866</v>
      </c>
      <c r="N3" s="6" t="s">
        <v>1300</v>
      </c>
      <c r="O3" s="6" t="s">
        <v>1358</v>
      </c>
      <c r="P3" s="7" t="s">
        <v>2656</v>
      </c>
      <c r="Q3" s="7" t="s">
        <v>1359</v>
      </c>
      <c r="R3" s="7" t="s">
        <v>1360</v>
      </c>
      <c r="S3" s="7"/>
      <c r="T3" s="7" t="s">
        <v>2528</v>
      </c>
      <c r="U3" s="23">
        <f>_xlfn.IFNA(VLOOKUP(objects[[#This Row],[obj_pwa_key]],Projects[[ИДПроекта]:[ДатаСозданияПроекта]],5,FALSE),"")</f>
        <v>44441</v>
      </c>
      <c r="V3" s="36" t="str">
        <f>IFERROR(VLOOKUP(objects[[#This Row],[obj_key]],MGZ!$A:$J,4,0),"")</f>
        <v>В строительстве</v>
      </c>
    </row>
    <row r="4" spans="1:22" x14ac:dyDescent="0.45">
      <c r="A4" s="8">
        <v>1</v>
      </c>
      <c r="B4" s="7" t="s">
        <v>1356</v>
      </c>
      <c r="C4" s="8">
        <v>1</v>
      </c>
      <c r="D4" s="6" t="s">
        <v>1244</v>
      </c>
      <c r="E4" s="11" t="s">
        <v>2441</v>
      </c>
      <c r="F4" s="9">
        <v>1</v>
      </c>
      <c r="G4" s="6" t="s">
        <v>1245</v>
      </c>
      <c r="H4" s="15" t="s">
        <v>2450</v>
      </c>
      <c r="I4" s="12">
        <v>3</v>
      </c>
      <c r="J4" s="6" t="s">
        <v>1137</v>
      </c>
      <c r="K4" s="6" t="str">
        <f>IFERROR(VLOOKUP(objects[[#This Row],[obj_key]],Projects[[КодДС]:[ИДПроекта]],2,FALSE),"")</f>
        <v>61457c93-ef0b-ec11-995f-14dae9ca5f43</v>
      </c>
      <c r="L4" s="6">
        <f>objects[[#This Row],[obj_order]]</f>
        <v>3</v>
      </c>
      <c r="M4" s="10">
        <v>703648</v>
      </c>
      <c r="N4" s="6" t="s">
        <v>1287</v>
      </c>
      <c r="O4" s="6" t="s">
        <v>1361</v>
      </c>
      <c r="P4" s="7" t="s">
        <v>2657</v>
      </c>
      <c r="Q4" s="7" t="s">
        <v>1196</v>
      </c>
      <c r="R4" s="7" t="s">
        <v>1362</v>
      </c>
      <c r="S4" s="7"/>
      <c r="T4" s="7" t="s">
        <v>2527</v>
      </c>
      <c r="U4" s="23">
        <f>_xlfn.IFNA(VLOOKUP(objects[[#This Row],[obj_pwa_key]],Projects[[ИДПроекта]:[ДатаСозданияПроекта]],5,FALSE),"")</f>
        <v>44441</v>
      </c>
      <c r="V4" s="36" t="str">
        <f>IFERROR(VLOOKUP(objects[[#This Row],[obj_key]],MGZ!$A:$J,4,0),"")</f>
        <v>В строительстве</v>
      </c>
    </row>
    <row r="5" spans="1:22" x14ac:dyDescent="0.45">
      <c r="A5" s="8">
        <v>1</v>
      </c>
      <c r="B5" s="7" t="s">
        <v>1356</v>
      </c>
      <c r="C5" s="8">
        <v>1</v>
      </c>
      <c r="D5" s="6" t="s">
        <v>1244</v>
      </c>
      <c r="E5" s="11" t="s">
        <v>2441</v>
      </c>
      <c r="F5" s="9">
        <v>1</v>
      </c>
      <c r="G5" s="6" t="s">
        <v>1245</v>
      </c>
      <c r="H5" s="15" t="s">
        <v>2450</v>
      </c>
      <c r="I5" s="12">
        <v>4</v>
      </c>
      <c r="J5" s="6" t="s">
        <v>2310</v>
      </c>
      <c r="K5" s="6" t="str">
        <f>IFERROR(VLOOKUP(objects[[#This Row],[obj_key]],Projects[[КодДС]:[ИДПроекта]],2,FALSE),"")</f>
        <v/>
      </c>
      <c r="L5" s="6">
        <f>objects[[#This Row],[obj_order]]</f>
        <v>4</v>
      </c>
      <c r="M5" s="30">
        <v>702864</v>
      </c>
      <c r="N5" s="6" t="s">
        <v>1442</v>
      </c>
      <c r="O5" s="6" t="s">
        <v>1442</v>
      </c>
      <c r="P5" s="6" t="s">
        <v>2658</v>
      </c>
      <c r="Q5" s="7" t="s">
        <v>1196</v>
      </c>
      <c r="R5" s="7" t="s">
        <v>1362</v>
      </c>
      <c r="S5" s="7"/>
      <c r="T5" s="7" t="s">
        <v>2527</v>
      </c>
      <c r="U5" s="23" t="str">
        <f>_xlfn.IFNA(VLOOKUP(objects[[#This Row],[obj_pwa_key]],Projects[[ИДПроекта]:[ДатаСозданияПроекта]],5,FALSE),"")</f>
        <v/>
      </c>
      <c r="V5" s="36" t="str">
        <f>IFERROR(VLOOKUP(objects[[#This Row],[obj_key]],MGZ!$A:$J,4,0),"")</f>
        <v>Строительство приостановлено</v>
      </c>
    </row>
    <row r="6" spans="1:22" x14ac:dyDescent="0.45">
      <c r="A6" s="8">
        <v>1</v>
      </c>
      <c r="B6" s="7" t="s">
        <v>1356</v>
      </c>
      <c r="C6" s="8">
        <v>1</v>
      </c>
      <c r="D6" s="6" t="s">
        <v>1244</v>
      </c>
      <c r="E6" s="11" t="s">
        <v>2441</v>
      </c>
      <c r="F6" s="9">
        <v>2</v>
      </c>
      <c r="G6" s="6" t="s">
        <v>1246</v>
      </c>
      <c r="H6" s="14" t="s">
        <v>1468</v>
      </c>
      <c r="I6" s="12">
        <v>5</v>
      </c>
      <c r="J6" s="6" t="s">
        <v>1147</v>
      </c>
      <c r="K6" s="6" t="str">
        <f>IFERROR(VLOOKUP(objects[[#This Row],[obj_key]],Projects[[КодДС]:[ИДПроекта]],2,FALSE),"")</f>
        <v>f7f5cdd4-8b0c-ec11-995f-14dae9ca5f43</v>
      </c>
      <c r="L6" s="6">
        <f>objects[[#This Row],[obj_order]]</f>
        <v>5</v>
      </c>
      <c r="M6" s="10">
        <v>702843</v>
      </c>
      <c r="N6" s="6" t="s">
        <v>1310</v>
      </c>
      <c r="O6" s="6" t="s">
        <v>2606</v>
      </c>
      <c r="P6" s="6" t="s">
        <v>2659</v>
      </c>
      <c r="Q6" s="7" t="s">
        <v>1367</v>
      </c>
      <c r="R6" s="7" t="s">
        <v>1366</v>
      </c>
      <c r="S6" s="7"/>
      <c r="T6" s="7" t="s">
        <v>2529</v>
      </c>
      <c r="U6" s="23">
        <f>_xlfn.IFNA(VLOOKUP(objects[[#This Row],[obj_pwa_key]],Projects[[ИДПроекта]:[ДатаСозданияПроекта]],5,FALSE),"")</f>
        <v>44442</v>
      </c>
      <c r="V6" s="36" t="str">
        <f>IFERROR(VLOOKUP(objects[[#This Row],[obj_key]],MGZ!$A:$J,4,0),"")</f>
        <v>В строительстве</v>
      </c>
    </row>
    <row r="7" spans="1:22" x14ac:dyDescent="0.45">
      <c r="A7" s="8">
        <v>1</v>
      </c>
      <c r="B7" s="7" t="s">
        <v>1356</v>
      </c>
      <c r="C7" s="8">
        <v>1</v>
      </c>
      <c r="D7" s="6" t="s">
        <v>1244</v>
      </c>
      <c r="E7" s="11" t="s">
        <v>2441</v>
      </c>
      <c r="F7" s="9">
        <v>2</v>
      </c>
      <c r="G7" s="6" t="s">
        <v>1246</v>
      </c>
      <c r="H7" s="14" t="s">
        <v>1468</v>
      </c>
      <c r="I7" s="12">
        <v>6</v>
      </c>
      <c r="J7" s="6" t="s">
        <v>1126</v>
      </c>
      <c r="K7" s="6" t="str">
        <f>IFERROR(VLOOKUP(objects[[#This Row],[obj_key]],Projects[[КодДС]:[ИДПроекта]],2,FALSE),"")</f>
        <v>a40b2ab3-c30f-ec11-8833-0c5415e5f39e</v>
      </c>
      <c r="L7" s="6">
        <f>objects[[#This Row],[obj_order]]</f>
        <v>6</v>
      </c>
      <c r="M7" s="10">
        <v>702842</v>
      </c>
      <c r="N7" s="6" t="s">
        <v>1261</v>
      </c>
      <c r="O7" s="6" t="s">
        <v>2607</v>
      </c>
      <c r="P7" s="6" t="s">
        <v>2660</v>
      </c>
      <c r="Q7" s="7" t="s">
        <v>1200</v>
      </c>
      <c r="R7" s="7" t="s">
        <v>1366</v>
      </c>
      <c r="S7" s="7"/>
      <c r="T7" s="7" t="s">
        <v>2530</v>
      </c>
      <c r="U7" s="23">
        <f>_xlfn.IFNA(VLOOKUP(objects[[#This Row],[obj_pwa_key]],Projects[[ИДПроекта]:[ДатаСозданияПроекта]],5,FALSE),"")</f>
        <v>44446</v>
      </c>
      <c r="V7" s="36" t="str">
        <f>IFERROR(VLOOKUP(objects[[#This Row],[obj_key]],MGZ!$A:$J,4,0),"")</f>
        <v>Передача на баланс</v>
      </c>
    </row>
    <row r="8" spans="1:22" x14ac:dyDescent="0.45">
      <c r="A8" s="8">
        <v>1</v>
      </c>
      <c r="B8" s="7" t="s">
        <v>1356</v>
      </c>
      <c r="C8" s="8">
        <v>1</v>
      </c>
      <c r="D8" s="6" t="s">
        <v>1244</v>
      </c>
      <c r="E8" s="11" t="s">
        <v>2441</v>
      </c>
      <c r="F8" s="9">
        <v>2</v>
      </c>
      <c r="G8" s="6" t="s">
        <v>1246</v>
      </c>
      <c r="H8" s="14" t="s">
        <v>1468</v>
      </c>
      <c r="I8" s="12">
        <v>7</v>
      </c>
      <c r="J8" s="6" t="s">
        <v>1145</v>
      </c>
      <c r="K8" s="6" t="str">
        <f>IFERROR(VLOOKUP(objects[[#This Row],[obj_key]],Projects[[КодДС]:[ИДПроекта]],2,FALSE),"")</f>
        <v>5353f2a7-890c-ec11-995f-14dae9ca5f43</v>
      </c>
      <c r="L8" s="6">
        <f>objects[[#This Row],[obj_order]]</f>
        <v>7</v>
      </c>
      <c r="M8" s="10">
        <v>702867</v>
      </c>
      <c r="N8" s="6" t="s">
        <v>1304</v>
      </c>
      <c r="O8" s="6" t="s">
        <v>2608</v>
      </c>
      <c r="P8" s="6" t="s">
        <v>2661</v>
      </c>
      <c r="Q8" s="7" t="s">
        <v>1198</v>
      </c>
      <c r="R8" s="7" t="s">
        <v>1372</v>
      </c>
      <c r="S8" s="7"/>
      <c r="T8" s="7" t="s">
        <v>2531</v>
      </c>
      <c r="U8" s="23">
        <f>_xlfn.IFNA(VLOOKUP(objects[[#This Row],[obj_pwa_key]],Projects[[ИДПроекта]:[ДатаСозданияПроекта]],5,FALSE),"")</f>
        <v>44442</v>
      </c>
      <c r="V8" s="36" t="str">
        <f>IFERROR(VLOOKUP(objects[[#This Row],[obj_key]],MGZ!$A:$J,4,0),"")</f>
        <v>В строительстве</v>
      </c>
    </row>
    <row r="9" spans="1:22" x14ac:dyDescent="0.45">
      <c r="A9" s="8">
        <v>1</v>
      </c>
      <c r="B9" s="7" t="s">
        <v>1356</v>
      </c>
      <c r="C9" s="8">
        <v>1</v>
      </c>
      <c r="D9" s="6" t="s">
        <v>1244</v>
      </c>
      <c r="E9" s="11" t="s">
        <v>2441</v>
      </c>
      <c r="F9" s="9">
        <v>2</v>
      </c>
      <c r="G9" s="6" t="s">
        <v>1246</v>
      </c>
      <c r="H9" s="14" t="s">
        <v>1468</v>
      </c>
      <c r="I9" s="12">
        <v>8</v>
      </c>
      <c r="J9" s="6" t="s">
        <v>1146</v>
      </c>
      <c r="K9" s="6" t="str">
        <f>IFERROR(VLOOKUP(objects[[#This Row],[obj_key]],Projects[[КодДС]:[ИДПроекта]],2,FALSE),"")</f>
        <v>c031e21b-8b0c-ec11-995f-14dae9ca5f43</v>
      </c>
      <c r="L9" s="6">
        <f>objects[[#This Row],[obj_order]]</f>
        <v>8</v>
      </c>
      <c r="M9" s="10">
        <v>702865</v>
      </c>
      <c r="N9" s="6" t="s">
        <v>1307</v>
      </c>
      <c r="O9" s="6" t="s">
        <v>2663</v>
      </c>
      <c r="P9" s="6" t="s">
        <v>2662</v>
      </c>
      <c r="Q9" s="7" t="s">
        <v>1201</v>
      </c>
      <c r="R9" s="7" t="s">
        <v>1374</v>
      </c>
      <c r="S9" s="7"/>
      <c r="T9" s="7" t="s">
        <v>2527</v>
      </c>
      <c r="U9" s="23">
        <f>_xlfn.IFNA(VLOOKUP(objects[[#This Row],[obj_pwa_key]],Projects[[ИДПроекта]:[ДатаСозданияПроекта]],5,FALSE),"")</f>
        <v>44442</v>
      </c>
      <c r="V9" s="36" t="str">
        <f>IFERROR(VLOOKUP(objects[[#This Row],[obj_key]],MGZ!$A:$J,4,0),"")</f>
        <v>В строительстве</v>
      </c>
    </row>
    <row r="10" spans="1:22" x14ac:dyDescent="0.45">
      <c r="A10" s="8">
        <v>1</v>
      </c>
      <c r="B10" s="7" t="s">
        <v>1356</v>
      </c>
      <c r="C10" s="8">
        <v>1</v>
      </c>
      <c r="D10" s="6" t="s">
        <v>1244</v>
      </c>
      <c r="E10" s="11" t="s">
        <v>2441</v>
      </c>
      <c r="F10" s="9">
        <v>2</v>
      </c>
      <c r="G10" s="6" t="s">
        <v>1246</v>
      </c>
      <c r="H10" s="14" t="s">
        <v>1468</v>
      </c>
      <c r="I10" s="12">
        <v>9</v>
      </c>
      <c r="J10" s="6" t="s">
        <v>1431</v>
      </c>
      <c r="K10" s="6" t="str">
        <f>IFERROR(VLOOKUP(objects[[#This Row],[obj_key]],Projects[[КодДС]:[ИДПроекта]],2,FALSE),"")</f>
        <v/>
      </c>
      <c r="L10" s="6">
        <f>objects[[#This Row],[obj_order]]</f>
        <v>9</v>
      </c>
      <c r="M10" s="30">
        <v>702868</v>
      </c>
      <c r="N10" s="6" t="s">
        <v>1444</v>
      </c>
      <c r="O10" s="6" t="s">
        <v>2609</v>
      </c>
      <c r="P10" s="6" t="s">
        <v>2664</v>
      </c>
      <c r="Q10" s="7" t="s">
        <v>1443</v>
      </c>
      <c r="R10" s="7" t="s">
        <v>1441</v>
      </c>
      <c r="S10" s="7"/>
      <c r="T10" s="7" t="s">
        <v>2532</v>
      </c>
      <c r="U10" s="23" t="str">
        <f>_xlfn.IFNA(VLOOKUP(objects[[#This Row],[obj_pwa_key]],Projects[[ИДПроекта]:[ДатаСозданияПроекта]],5,FALSE),"")</f>
        <v/>
      </c>
      <c r="V10" s="36" t="str">
        <f>IFERROR(VLOOKUP(objects[[#This Row],[obj_key]],MGZ!$A:$J,4,0),"")</f>
        <v>Передача на баланс</v>
      </c>
    </row>
    <row r="11" spans="1:22" x14ac:dyDescent="0.45">
      <c r="A11" s="8">
        <v>1</v>
      </c>
      <c r="B11" s="7" t="s">
        <v>1356</v>
      </c>
      <c r="C11" s="8">
        <v>1</v>
      </c>
      <c r="D11" s="6" t="s">
        <v>1244</v>
      </c>
      <c r="E11" s="11" t="s">
        <v>2441</v>
      </c>
      <c r="F11" s="9">
        <v>2</v>
      </c>
      <c r="G11" s="6" t="s">
        <v>1246</v>
      </c>
      <c r="H11" s="14" t="s">
        <v>1468</v>
      </c>
      <c r="I11" s="12">
        <v>10</v>
      </c>
      <c r="J11" s="6" t="s">
        <v>2507</v>
      </c>
      <c r="K11" s="6" t="str">
        <f>IFERROR(VLOOKUP(objects[[#This Row],[obj_key]],Projects[[КодДС]:[ИДПроекта]],2,FALSE),"")</f>
        <v>b70ac27d-f63f-ed11-b25c-c8d9d2298a2a</v>
      </c>
      <c r="L11" s="6">
        <f>objects[[#This Row],[obj_order]]</f>
        <v>10</v>
      </c>
      <c r="M11" s="10"/>
      <c r="N11" s="6" t="s">
        <v>2515</v>
      </c>
      <c r="O11" s="6" t="s">
        <v>2610</v>
      </c>
      <c r="P11" s="7" t="s">
        <v>3067</v>
      </c>
      <c r="Q11" s="7" t="s">
        <v>2525</v>
      </c>
      <c r="R11" s="7" t="s">
        <v>3070</v>
      </c>
      <c r="S11" s="7"/>
      <c r="T11" s="7" t="s">
        <v>2530</v>
      </c>
      <c r="U11" s="23">
        <f>_xlfn.IFNA(VLOOKUP(objects[[#This Row],[obj_pwa_key]],Projects[[ИДПроекта]:[ДатаСозданияПроекта]],5,FALSE),"")</f>
        <v>44833</v>
      </c>
      <c r="V11" s="36" t="str">
        <f>IFERROR(VLOOKUP(objects[[#This Row],[obj_key]],MGZ!$A:$J,4,0),"")</f>
        <v>Разработка градостроительной документации</v>
      </c>
    </row>
    <row r="12" spans="1:22" x14ac:dyDescent="0.45">
      <c r="A12" s="8">
        <v>1</v>
      </c>
      <c r="B12" s="7" t="s">
        <v>1356</v>
      </c>
      <c r="C12" s="8">
        <v>1</v>
      </c>
      <c r="D12" s="6" t="s">
        <v>1244</v>
      </c>
      <c r="E12" s="11" t="s">
        <v>2441</v>
      </c>
      <c r="F12" s="9">
        <v>2</v>
      </c>
      <c r="G12" s="6" t="s">
        <v>1246</v>
      </c>
      <c r="H12" s="14" t="s">
        <v>1468</v>
      </c>
      <c r="I12" s="12">
        <v>11</v>
      </c>
      <c r="J12" s="6" t="s">
        <v>3063</v>
      </c>
      <c r="K12" s="6" t="str">
        <f>IFERROR(VLOOKUP(objects[[#This Row],[obj_key]],Projects[[КодДС]:[ИДПроекта]],2,FALSE),"")</f>
        <v>b819c5d6-0e90-ed11-b267-c8d9d2298a2a</v>
      </c>
      <c r="L12" s="6">
        <f>objects[[#This Row],[obj_order]]</f>
        <v>11</v>
      </c>
      <c r="M12" s="30">
        <v>704537</v>
      </c>
      <c r="N12" s="6" t="s">
        <v>3064</v>
      </c>
      <c r="O12" s="6" t="s">
        <v>3066</v>
      </c>
      <c r="P12" s="7" t="s">
        <v>3068</v>
      </c>
      <c r="Q12" s="7" t="s">
        <v>3069</v>
      </c>
      <c r="R12" s="7"/>
      <c r="S12" s="7"/>
      <c r="T12" s="7" t="s">
        <v>2531</v>
      </c>
      <c r="U12" s="23">
        <f>_xlfn.IFNA(VLOOKUP(objects[[#This Row],[obj_pwa_key]],Projects[[ИДПроекта]:[ДатаСозданияПроекта]],5,FALSE),"")</f>
        <v>44935</v>
      </c>
      <c r="V12" s="36" t="str">
        <f>IFERROR(VLOOKUP(objects[[#This Row],[obj_key]],MGZ!$A:$J,4,0),"")</f>
        <v>Проектирование</v>
      </c>
    </row>
    <row r="13" spans="1:22" x14ac:dyDescent="0.45">
      <c r="A13" s="8">
        <v>2</v>
      </c>
      <c r="B13" s="7" t="s">
        <v>1458</v>
      </c>
      <c r="C13" s="8">
        <v>1</v>
      </c>
      <c r="D13" s="6" t="s">
        <v>1244</v>
      </c>
      <c r="E13" s="11" t="s">
        <v>2441</v>
      </c>
      <c r="F13" s="9">
        <v>2</v>
      </c>
      <c r="G13" s="6" t="s">
        <v>1246</v>
      </c>
      <c r="H13" s="14" t="s">
        <v>1468</v>
      </c>
      <c r="I13" s="12"/>
      <c r="J13" s="6" t="s">
        <v>2504</v>
      </c>
      <c r="K13" s="6" t="str">
        <f>IFERROR(VLOOKUP(objects[[#This Row],[obj_key]],Projects[[КодДС]:[ИДПроекта]],2,FALSE),"")</f>
        <v/>
      </c>
      <c r="L13" s="6">
        <f>objects[[#This Row],[obj_order]]</f>
        <v>0</v>
      </c>
      <c r="M13" s="10"/>
      <c r="N13" s="6" t="s">
        <v>2512</v>
      </c>
      <c r="O13" s="6"/>
      <c r="P13" s="7"/>
      <c r="Q13" s="7" t="s">
        <v>2524</v>
      </c>
      <c r="R13" s="7"/>
      <c r="S13" s="7"/>
      <c r="T13" s="7" t="s">
        <v>2539</v>
      </c>
      <c r="U13" s="23" t="str">
        <f>_xlfn.IFNA(VLOOKUP(objects[[#This Row],[obj_pwa_key]],Projects[[ИДПроекта]:[ДатаСозданияПроекта]],5,FALSE),"")</f>
        <v/>
      </c>
      <c r="V13" s="36" t="str">
        <f>IFERROR(VLOOKUP(objects[[#This Row],[obj_key]],MGZ!$A:$J,4,0),"")</f>
        <v>Укрупненные мероприятия</v>
      </c>
    </row>
    <row r="14" spans="1:22" x14ac:dyDescent="0.45">
      <c r="A14" s="8">
        <v>1</v>
      </c>
      <c r="B14" s="7" t="s">
        <v>1356</v>
      </c>
      <c r="C14" s="8">
        <v>1</v>
      </c>
      <c r="D14" s="6" t="s">
        <v>1244</v>
      </c>
      <c r="E14" s="11" t="s">
        <v>2441</v>
      </c>
      <c r="F14" s="9">
        <v>2</v>
      </c>
      <c r="G14" s="6" t="s">
        <v>1246</v>
      </c>
      <c r="H14" s="14" t="s">
        <v>1468</v>
      </c>
      <c r="I14" s="12">
        <v>12</v>
      </c>
      <c r="J14" s="6" t="s">
        <v>1127</v>
      </c>
      <c r="K14" s="6" t="str">
        <f>IFERROR(VLOOKUP(objects[[#This Row],[obj_key]],Projects[[КодДС]:[ИДПроекта]],2,FALSE),"")</f>
        <v>22287791-ce0f-ec11-8834-0c5415e5f39e</v>
      </c>
      <c r="L14" s="6">
        <f>objects[[#This Row],[obj_order]]</f>
        <v>12</v>
      </c>
      <c r="M14" s="10">
        <v>702869</v>
      </c>
      <c r="N14" s="6" t="s">
        <v>1264</v>
      </c>
      <c r="O14" s="6" t="s">
        <v>2611</v>
      </c>
      <c r="P14" s="7" t="s">
        <v>2665</v>
      </c>
      <c r="Q14" s="7" t="s">
        <v>1414</v>
      </c>
      <c r="R14" s="7" t="s">
        <v>1391</v>
      </c>
      <c r="S14" s="7"/>
      <c r="T14" s="7" t="s">
        <v>2534</v>
      </c>
      <c r="U14" s="23">
        <f>_xlfn.IFNA(VLOOKUP(objects[[#This Row],[obj_pwa_key]],Projects[[ИДПроекта]:[ДатаСозданияПроекта]],5,FALSE),"")</f>
        <v>44446</v>
      </c>
      <c r="V14" s="36" t="str">
        <f>IFERROR(VLOOKUP(objects[[#This Row],[obj_key]],MGZ!$A:$J,4,0),"")</f>
        <v>Передача на баланс</v>
      </c>
    </row>
    <row r="15" spans="1:22" x14ac:dyDescent="0.45">
      <c r="A15" s="8">
        <v>1</v>
      </c>
      <c r="B15" s="7" t="s">
        <v>1356</v>
      </c>
      <c r="C15" s="8">
        <v>1</v>
      </c>
      <c r="D15" s="6" t="s">
        <v>1244</v>
      </c>
      <c r="E15" s="11" t="s">
        <v>2441</v>
      </c>
      <c r="F15" s="9">
        <v>3</v>
      </c>
      <c r="G15" s="6" t="s">
        <v>1258</v>
      </c>
      <c r="H15" s="14" t="s">
        <v>1467</v>
      </c>
      <c r="I15" s="12">
        <v>13</v>
      </c>
      <c r="J15" s="6" t="s">
        <v>1131</v>
      </c>
      <c r="K15" s="6" t="str">
        <f>IFERROR(VLOOKUP(objects[[#This Row],[obj_key]],Projects[[КодДС]:[ИДПроекта]],2,FALSE),"")</f>
        <v>7076c966-340b-ec11-995f-14dae9ca5f43</v>
      </c>
      <c r="L15" s="6">
        <f>objects[[#This Row],[obj_order]]</f>
        <v>13</v>
      </c>
      <c r="M15" s="10">
        <v>702836</v>
      </c>
      <c r="N15" s="6" t="s">
        <v>1274</v>
      </c>
      <c r="O15" s="6" t="s">
        <v>2612</v>
      </c>
      <c r="P15" s="6" t="s">
        <v>2666</v>
      </c>
      <c r="Q15" s="7" t="s">
        <v>1376</v>
      </c>
      <c r="R15" s="7" t="s">
        <v>1375</v>
      </c>
      <c r="S15" s="7"/>
      <c r="T15" s="7" t="s">
        <v>2527</v>
      </c>
      <c r="U15" s="23">
        <f>_xlfn.IFNA(VLOOKUP(objects[[#This Row],[obj_pwa_key]],Projects[[ИДПроекта]:[ДатаСозданияПроекта]],5,FALSE),"")</f>
        <v>44440</v>
      </c>
      <c r="V15" s="36" t="str">
        <f>IFERROR(VLOOKUP(objects[[#This Row],[obj_key]],MGZ!$A:$J,4,0),"")</f>
        <v>Передача на баланс</v>
      </c>
    </row>
    <row r="16" spans="1:22" x14ac:dyDescent="0.45">
      <c r="A16" s="8">
        <v>1</v>
      </c>
      <c r="B16" s="7" t="s">
        <v>1356</v>
      </c>
      <c r="C16" s="8">
        <v>1</v>
      </c>
      <c r="D16" s="6" t="s">
        <v>1244</v>
      </c>
      <c r="E16" s="11" t="s">
        <v>2441</v>
      </c>
      <c r="F16" s="9">
        <v>3</v>
      </c>
      <c r="G16" s="6" t="s">
        <v>1258</v>
      </c>
      <c r="H16" s="14" t="s">
        <v>1467</v>
      </c>
      <c r="I16" s="12">
        <v>14</v>
      </c>
      <c r="J16" s="6" t="s">
        <v>1125</v>
      </c>
      <c r="K16" s="6" t="str">
        <f>IFERROR(VLOOKUP(objects[[#This Row],[obj_key]],Projects[[КодДС]:[ИДПроекта]],2,FALSE),"")</f>
        <v>7be50d65-3d0b-ec11-8831-0c5415e5f39e</v>
      </c>
      <c r="L16" s="6">
        <f>objects[[#This Row],[obj_order]]</f>
        <v>14</v>
      </c>
      <c r="M16" s="10">
        <v>702841</v>
      </c>
      <c r="N16" s="6" t="s">
        <v>1259</v>
      </c>
      <c r="O16" s="6" t="s">
        <v>2613</v>
      </c>
      <c r="P16" s="6" t="s">
        <v>2667</v>
      </c>
      <c r="Q16" s="7" t="s">
        <v>1203</v>
      </c>
      <c r="R16" s="7" t="s">
        <v>1377</v>
      </c>
      <c r="S16" s="7"/>
      <c r="T16" s="7" t="s">
        <v>2528</v>
      </c>
      <c r="U16" s="23">
        <f>_xlfn.IFNA(VLOOKUP(objects[[#This Row],[obj_pwa_key]],Projects[[ИДПроекта]:[ДатаСозданияПроекта]],5,FALSE),"")</f>
        <v>44440</v>
      </c>
      <c r="V16" s="36" t="str">
        <f>IFERROR(VLOOKUP(objects[[#This Row],[obj_key]],MGZ!$A:$J,4,0),"")</f>
        <v>В строительстве</v>
      </c>
    </row>
    <row r="17" spans="1:22" x14ac:dyDescent="0.45">
      <c r="A17" s="8">
        <v>1</v>
      </c>
      <c r="B17" s="7" t="s">
        <v>1356</v>
      </c>
      <c r="C17" s="8">
        <v>1</v>
      </c>
      <c r="D17" s="6" t="s">
        <v>1244</v>
      </c>
      <c r="E17" s="11" t="s">
        <v>2441</v>
      </c>
      <c r="F17" s="9">
        <v>3</v>
      </c>
      <c r="G17" s="6" t="s">
        <v>1258</v>
      </c>
      <c r="H17" s="14" t="s">
        <v>1467</v>
      </c>
      <c r="I17" s="12">
        <v>15</v>
      </c>
      <c r="J17" s="6" t="s">
        <v>1144</v>
      </c>
      <c r="K17" s="6" t="str">
        <f>IFERROR(VLOOKUP(objects[[#This Row],[obj_key]],Projects[[КодДС]:[ИДПроекта]],2,FALSE),"")</f>
        <v>eea3d798-f60b-ec11-995f-14dae9ca5f43</v>
      </c>
      <c r="L17" s="6">
        <f>objects[[#This Row],[obj_order]]</f>
        <v>15</v>
      </c>
      <c r="M17" s="10">
        <v>702835</v>
      </c>
      <c r="N17" s="6" t="s">
        <v>1303</v>
      </c>
      <c r="O17" s="6" t="s">
        <v>2614</v>
      </c>
      <c r="P17" s="6" t="s">
        <v>2668</v>
      </c>
      <c r="Q17" s="7" t="s">
        <v>1378</v>
      </c>
      <c r="R17" s="7" t="s">
        <v>1382</v>
      </c>
      <c r="S17" s="11" t="s">
        <v>1461</v>
      </c>
      <c r="T17" s="7" t="s">
        <v>2527</v>
      </c>
      <c r="U17" s="23">
        <f>_xlfn.IFNA(VLOOKUP(objects[[#This Row],[obj_pwa_key]],Projects[[ИДПроекта]:[ДатаСозданияПроекта]],5,FALSE),"")</f>
        <v>44441</v>
      </c>
      <c r="V17" s="36" t="str">
        <f>IFERROR(VLOOKUP(objects[[#This Row],[obj_key]],MGZ!$A:$J,4,0),"")</f>
        <v>Строительство завершено</v>
      </c>
    </row>
    <row r="18" spans="1:22" x14ac:dyDescent="0.45">
      <c r="A18" s="8">
        <v>1</v>
      </c>
      <c r="B18" s="7" t="s">
        <v>1356</v>
      </c>
      <c r="C18" s="8">
        <v>1</v>
      </c>
      <c r="D18" s="6" t="s">
        <v>1244</v>
      </c>
      <c r="E18" s="11" t="s">
        <v>2441</v>
      </c>
      <c r="F18" s="9">
        <v>3</v>
      </c>
      <c r="G18" s="6" t="s">
        <v>1258</v>
      </c>
      <c r="H18" s="14" t="s">
        <v>1467</v>
      </c>
      <c r="I18" s="12">
        <v>16</v>
      </c>
      <c r="J18" s="6" t="s">
        <v>1171</v>
      </c>
      <c r="K18" s="6" t="str">
        <f>IFERROR(VLOOKUP(objects[[#This Row],[obj_key]],Projects[[КодДС]:[ИДПроекта]],2,FALSE),"")</f>
        <v>587787e6-a110-ec11-8835-b4b686d6990f</v>
      </c>
      <c r="L18" s="6">
        <f>objects[[#This Row],[obj_order]]</f>
        <v>16</v>
      </c>
      <c r="M18" s="10">
        <v>702832</v>
      </c>
      <c r="N18" s="6" t="s">
        <v>1346</v>
      </c>
      <c r="O18" s="6" t="s">
        <v>2615</v>
      </c>
      <c r="P18" s="6" t="s">
        <v>2669</v>
      </c>
      <c r="Q18" s="7" t="s">
        <v>1199</v>
      </c>
      <c r="R18" s="7" t="s">
        <v>1383</v>
      </c>
      <c r="S18" s="7"/>
      <c r="T18" s="7" t="s">
        <v>2529</v>
      </c>
      <c r="U18" s="23">
        <f>_xlfn.IFNA(VLOOKUP(objects[[#This Row],[obj_pwa_key]],Projects[[ИДПроекта]:[ДатаСозданияПроекта]],5,FALSE),"")</f>
        <v>44447</v>
      </c>
      <c r="V18" s="36" t="str">
        <f>IFERROR(VLOOKUP(objects[[#This Row],[obj_key]],MGZ!$A:$J,4,0),"")</f>
        <v>Передача на баланс</v>
      </c>
    </row>
    <row r="19" spans="1:22" x14ac:dyDescent="0.45">
      <c r="A19" s="8">
        <v>1</v>
      </c>
      <c r="B19" s="7" t="s">
        <v>1356</v>
      </c>
      <c r="C19" s="8">
        <v>1</v>
      </c>
      <c r="D19" s="6" t="s">
        <v>1244</v>
      </c>
      <c r="E19" s="11" t="s">
        <v>2441</v>
      </c>
      <c r="F19" s="9">
        <v>3</v>
      </c>
      <c r="G19" s="6" t="s">
        <v>1258</v>
      </c>
      <c r="H19" s="14" t="s">
        <v>1467</v>
      </c>
      <c r="I19" s="12">
        <v>17</v>
      </c>
      <c r="J19" s="6" t="s">
        <v>1139</v>
      </c>
      <c r="K19" s="6" t="str">
        <f>IFERROR(VLOOKUP(objects[[#This Row],[obj_key]],Projects[[КодДС]:[ИДПроекта]],2,FALSE),"")</f>
        <v>f89191b7-f10b-ec11-995f-14dae9ca5f43</v>
      </c>
      <c r="L19" s="6">
        <f>objects[[#This Row],[obj_order]]</f>
        <v>17</v>
      </c>
      <c r="M19" s="10">
        <v>702834</v>
      </c>
      <c r="N19" s="6" t="s">
        <v>1292</v>
      </c>
      <c r="O19" s="6" t="s">
        <v>2616</v>
      </c>
      <c r="P19" s="6" t="s">
        <v>2670</v>
      </c>
      <c r="Q19" s="7" t="s">
        <v>1379</v>
      </c>
      <c r="R19" s="7" t="s">
        <v>1384</v>
      </c>
      <c r="S19" s="7"/>
      <c r="T19" s="7" t="s">
        <v>2533</v>
      </c>
      <c r="U19" s="23">
        <f>_xlfn.IFNA(VLOOKUP(objects[[#This Row],[obj_pwa_key]],Projects[[ИДПроекта]:[ДатаСозданияПроекта]],5,FALSE),"")</f>
        <v>44441</v>
      </c>
      <c r="V19" s="36" t="str">
        <f>IFERROR(VLOOKUP(objects[[#This Row],[obj_key]],MGZ!$A:$J,4,0),"")</f>
        <v>Передача на баланс</v>
      </c>
    </row>
    <row r="20" spans="1:22" x14ac:dyDescent="0.45">
      <c r="A20" s="8">
        <v>1</v>
      </c>
      <c r="B20" s="7" t="s">
        <v>1356</v>
      </c>
      <c r="C20" s="8">
        <v>1</v>
      </c>
      <c r="D20" s="6" t="s">
        <v>1244</v>
      </c>
      <c r="E20" s="11" t="s">
        <v>2441</v>
      </c>
      <c r="F20" s="9">
        <v>3</v>
      </c>
      <c r="G20" s="6" t="s">
        <v>1258</v>
      </c>
      <c r="H20" s="14" t="s">
        <v>1467</v>
      </c>
      <c r="I20" s="12">
        <v>18</v>
      </c>
      <c r="J20" s="6" t="s">
        <v>1134</v>
      </c>
      <c r="K20" s="6" t="str">
        <f>IFERROR(VLOOKUP(objects[[#This Row],[obj_key]],Projects[[КодДС]:[ИДПроекта]],2,FALSE),"")</f>
        <v>4e3db5ad-630b-ec11-995f-14dae9ca5f43</v>
      </c>
      <c r="L20" s="6">
        <f>objects[[#This Row],[obj_order]]</f>
        <v>18</v>
      </c>
      <c r="M20" s="10">
        <v>702833</v>
      </c>
      <c r="N20" s="6" t="s">
        <v>1280</v>
      </c>
      <c r="O20" s="6" t="s">
        <v>2617</v>
      </c>
      <c r="P20" s="6" t="s">
        <v>2671</v>
      </c>
      <c r="Q20" s="7" t="s">
        <v>1197</v>
      </c>
      <c r="R20" s="7" t="s">
        <v>1385</v>
      </c>
      <c r="S20" s="7"/>
      <c r="T20" s="7" t="s">
        <v>2529</v>
      </c>
      <c r="U20" s="23">
        <f>_xlfn.IFNA(VLOOKUP(objects[[#This Row],[obj_pwa_key]],Projects[[ИДПроекта]:[ДатаСозданияПроекта]],5,FALSE),"")</f>
        <v>44440</v>
      </c>
      <c r="V20" s="36" t="str">
        <f>IFERROR(VLOOKUP(objects[[#This Row],[obj_key]],MGZ!$A:$J,4,0),"")</f>
        <v>Передача на баланс</v>
      </c>
    </row>
    <row r="21" spans="1:22" x14ac:dyDescent="0.45">
      <c r="A21" s="8">
        <v>1</v>
      </c>
      <c r="B21" s="7" t="s">
        <v>1356</v>
      </c>
      <c r="C21" s="8">
        <v>1</v>
      </c>
      <c r="D21" s="6" t="s">
        <v>1244</v>
      </c>
      <c r="E21" s="11" t="s">
        <v>2441</v>
      </c>
      <c r="F21" s="9">
        <v>3</v>
      </c>
      <c r="G21" s="6" t="s">
        <v>1258</v>
      </c>
      <c r="H21" s="14" t="s">
        <v>1467</v>
      </c>
      <c r="I21" s="12">
        <v>19</v>
      </c>
      <c r="J21" s="6" t="s">
        <v>1136</v>
      </c>
      <c r="K21" s="6" t="str">
        <f>IFERROR(VLOOKUP(objects[[#This Row],[obj_key]],Projects[[КодДС]:[ИДПроекта]],2,FALSE),"")</f>
        <v>d6f69d8a-660b-ec11-995f-14dae9ca5f43</v>
      </c>
      <c r="L21" s="6">
        <f>objects[[#This Row],[obj_order]]</f>
        <v>19</v>
      </c>
      <c r="M21" s="10">
        <v>702831</v>
      </c>
      <c r="N21" s="6" t="s">
        <v>1285</v>
      </c>
      <c r="O21" s="6" t="s">
        <v>2618</v>
      </c>
      <c r="P21" s="6" t="s">
        <v>2672</v>
      </c>
      <c r="Q21" s="7" t="s">
        <v>1363</v>
      </c>
      <c r="R21" s="7" t="s">
        <v>1386</v>
      </c>
      <c r="S21" s="7"/>
      <c r="T21" s="7" t="s">
        <v>2529</v>
      </c>
      <c r="U21" s="23">
        <f>_xlfn.IFNA(VLOOKUP(objects[[#This Row],[obj_pwa_key]],Projects[[ИДПроекта]:[ДатаСозданияПроекта]],5,FALSE),"")</f>
        <v>44440</v>
      </c>
      <c r="V21" s="36" t="str">
        <f>IFERROR(VLOOKUP(objects[[#This Row],[obj_key]],MGZ!$A:$J,4,0),"")</f>
        <v>Передача на баланс</v>
      </c>
    </row>
    <row r="22" spans="1:22" x14ac:dyDescent="0.45">
      <c r="A22" s="8">
        <v>1</v>
      </c>
      <c r="B22" s="7" t="s">
        <v>1356</v>
      </c>
      <c r="C22" s="8">
        <v>1</v>
      </c>
      <c r="D22" s="6" t="s">
        <v>1244</v>
      </c>
      <c r="E22" s="11" t="s">
        <v>2441</v>
      </c>
      <c r="F22" s="9">
        <v>3</v>
      </c>
      <c r="G22" s="6" t="s">
        <v>1258</v>
      </c>
      <c r="H22" s="14" t="s">
        <v>1467</v>
      </c>
      <c r="I22" s="12">
        <v>20</v>
      </c>
      <c r="J22" s="6" t="s">
        <v>1135</v>
      </c>
      <c r="K22" s="6" t="str">
        <f>IFERROR(VLOOKUP(objects[[#This Row],[obj_key]],Projects[[КодДС]:[ИДПроекта]],2,FALSE),"")</f>
        <v>160de9ce-650b-ec11-995f-14dae9ca5f43</v>
      </c>
      <c r="L22" s="6">
        <f>objects[[#This Row],[obj_order]]</f>
        <v>20</v>
      </c>
      <c r="M22" s="10">
        <v>702825</v>
      </c>
      <c r="N22" s="6" t="s">
        <v>1283</v>
      </c>
      <c r="O22" s="6" t="s">
        <v>2619</v>
      </c>
      <c r="P22" s="6" t="s">
        <v>2673</v>
      </c>
      <c r="Q22" s="7" t="s">
        <v>1368</v>
      </c>
      <c r="R22" s="7" t="s">
        <v>1387</v>
      </c>
      <c r="S22" s="7"/>
      <c r="T22" s="7" t="s">
        <v>2529</v>
      </c>
      <c r="U22" s="23">
        <f>_xlfn.IFNA(VLOOKUP(objects[[#This Row],[obj_pwa_key]],Projects[[ИДПроекта]:[ДатаСозданияПроекта]],5,FALSE),"")</f>
        <v>44440</v>
      </c>
      <c r="V22" s="36" t="str">
        <f>IFERROR(VLOOKUP(objects[[#This Row],[obj_key]],MGZ!$A:$J,4,0),"")</f>
        <v>Передача на баланс</v>
      </c>
    </row>
    <row r="23" spans="1:22" x14ac:dyDescent="0.45">
      <c r="A23" s="8">
        <v>1</v>
      </c>
      <c r="B23" s="7" t="s">
        <v>1356</v>
      </c>
      <c r="C23" s="8">
        <v>1</v>
      </c>
      <c r="D23" s="6" t="s">
        <v>1244</v>
      </c>
      <c r="E23" s="11" t="s">
        <v>2441</v>
      </c>
      <c r="F23" s="9">
        <v>3</v>
      </c>
      <c r="G23" s="6" t="s">
        <v>1258</v>
      </c>
      <c r="H23" s="14" t="s">
        <v>1467</v>
      </c>
      <c r="I23" s="12">
        <v>21</v>
      </c>
      <c r="J23" s="6" t="s">
        <v>3403</v>
      </c>
      <c r="K23" s="6" t="str">
        <f>IFERROR(VLOOKUP(objects[[#This Row],[obj_key]],Projects[[КодДС]:[ИДПроекта]],2,FALSE),"")</f>
        <v/>
      </c>
      <c r="L23" s="6">
        <f>objects[[#This Row],[obj_order]]</f>
        <v>21</v>
      </c>
      <c r="M23" s="30">
        <v>704689</v>
      </c>
      <c r="N23" s="6" t="s">
        <v>3157</v>
      </c>
      <c r="O23" s="6" t="s">
        <v>3158</v>
      </c>
      <c r="P23" s="6" t="s">
        <v>3159</v>
      </c>
      <c r="Q23" s="7" t="s">
        <v>1368</v>
      </c>
      <c r="R23" s="7" t="s">
        <v>1387</v>
      </c>
      <c r="S23" s="7"/>
      <c r="T23" s="7" t="s">
        <v>2529</v>
      </c>
      <c r="U23" s="23" t="str">
        <f>_xlfn.IFNA(VLOOKUP(objects[[#This Row],[obj_pwa_key]],Projects[[ИДПроекта]:[ДатаСозданияПроекта]],5,FALSE),"")</f>
        <v/>
      </c>
      <c r="V23" s="36" t="str">
        <f>IFERROR(VLOOKUP(objects[[#This Row],[obj_key]],MGZ!$A:$J,4,0),"")</f>
        <v>Разработка градостроительной документации</v>
      </c>
    </row>
    <row r="24" spans="1:22" x14ac:dyDescent="0.45">
      <c r="A24" s="8">
        <v>1</v>
      </c>
      <c r="B24" s="7" t="s">
        <v>1356</v>
      </c>
      <c r="C24" s="8">
        <v>1</v>
      </c>
      <c r="D24" s="6" t="s">
        <v>1244</v>
      </c>
      <c r="E24" s="11" t="s">
        <v>2441</v>
      </c>
      <c r="F24" s="9">
        <v>3</v>
      </c>
      <c r="G24" s="6" t="s">
        <v>1258</v>
      </c>
      <c r="H24" s="14" t="s">
        <v>1467</v>
      </c>
      <c r="I24" s="12">
        <v>22</v>
      </c>
      <c r="J24" s="6" t="s">
        <v>1128</v>
      </c>
      <c r="K24" s="6" t="str">
        <f>IFERROR(VLOOKUP(objects[[#This Row],[obj_key]],Projects[[КодДС]:[ИДПроекта]],2,FALSE),"")</f>
        <v>95f9cf3b-310b-ec11-995f-14dae9ca5f43</v>
      </c>
      <c r="L24" s="6">
        <f>objects[[#This Row],[obj_order]]</f>
        <v>22</v>
      </c>
      <c r="M24" s="10">
        <v>702838</v>
      </c>
      <c r="N24" s="6" t="s">
        <v>1267</v>
      </c>
      <c r="O24" s="6" t="s">
        <v>2620</v>
      </c>
      <c r="P24" s="6" t="s">
        <v>2674</v>
      </c>
      <c r="Q24" s="7" t="s">
        <v>1380</v>
      </c>
      <c r="R24" s="7" t="s">
        <v>1449</v>
      </c>
      <c r="S24" s="7"/>
      <c r="T24" s="7" t="s">
        <v>2531</v>
      </c>
      <c r="U24" s="23">
        <f>_xlfn.IFNA(VLOOKUP(objects[[#This Row],[obj_pwa_key]],Projects[[ИДПроекта]:[ДатаСозданияПроекта]],5,FALSE),"")</f>
        <v>44440</v>
      </c>
      <c r="V24" s="36" t="str">
        <f>IFERROR(VLOOKUP(objects[[#This Row],[obj_key]],MGZ!$A:$J,4,0),"")</f>
        <v>В строительстве</v>
      </c>
    </row>
    <row r="25" spans="1:22" x14ac:dyDescent="0.45">
      <c r="A25" s="8">
        <v>1</v>
      </c>
      <c r="B25" s="7" t="s">
        <v>1356</v>
      </c>
      <c r="C25" s="8">
        <v>1</v>
      </c>
      <c r="D25" s="6" t="s">
        <v>1244</v>
      </c>
      <c r="E25" s="11" t="s">
        <v>2441</v>
      </c>
      <c r="F25" s="9">
        <v>3</v>
      </c>
      <c r="G25" s="6" t="s">
        <v>1258</v>
      </c>
      <c r="H25" s="14" t="s">
        <v>1467</v>
      </c>
      <c r="I25" s="12">
        <v>23</v>
      </c>
      <c r="J25" s="6" t="s">
        <v>1129</v>
      </c>
      <c r="K25" s="6" t="str">
        <f>IFERROR(VLOOKUP(objects[[#This Row],[obj_key]],Projects[[КодДС]:[ИДПроекта]],2,FALSE),"")</f>
        <v>0bcdd6c2-320b-ec11-995f-14dae9ca5f43</v>
      </c>
      <c r="L25" s="6">
        <f>objects[[#This Row],[obj_order]]</f>
        <v>23</v>
      </c>
      <c r="M25" s="10">
        <v>702839</v>
      </c>
      <c r="N25" s="6" t="s">
        <v>1270</v>
      </c>
      <c r="O25" s="6" t="s">
        <v>2621</v>
      </c>
      <c r="P25" s="6" t="s">
        <v>2675</v>
      </c>
      <c r="Q25" s="7" t="s">
        <v>1413</v>
      </c>
      <c r="R25" s="7" t="s">
        <v>1388</v>
      </c>
      <c r="S25" s="7"/>
      <c r="T25" s="7" t="s">
        <v>2531</v>
      </c>
      <c r="U25" s="23">
        <f>_xlfn.IFNA(VLOOKUP(objects[[#This Row],[obj_pwa_key]],Projects[[ИДПроекта]:[ДатаСозданияПроекта]],5,FALSE),"")</f>
        <v>44440</v>
      </c>
      <c r="V25" s="36" t="str">
        <f>IFERROR(VLOOKUP(objects[[#This Row],[obj_key]],MGZ!$A:$J,4,0),"")</f>
        <v>В строительстве</v>
      </c>
    </row>
    <row r="26" spans="1:22" x14ac:dyDescent="0.45">
      <c r="A26" s="8">
        <v>1</v>
      </c>
      <c r="B26" s="7" t="s">
        <v>1356</v>
      </c>
      <c r="C26" s="8">
        <v>1</v>
      </c>
      <c r="D26" s="6" t="s">
        <v>1244</v>
      </c>
      <c r="E26" s="11" t="s">
        <v>2441</v>
      </c>
      <c r="F26" s="9">
        <v>3</v>
      </c>
      <c r="G26" s="6" t="s">
        <v>1258</v>
      </c>
      <c r="H26" s="14" t="s">
        <v>1467</v>
      </c>
      <c r="I26" s="12">
        <v>24</v>
      </c>
      <c r="J26" s="6" t="s">
        <v>1130</v>
      </c>
      <c r="K26" s="6" t="str">
        <f>IFERROR(VLOOKUP(objects[[#This Row],[obj_key]],Projects[[КодДС]:[ИДПроекта]],2,FALSE),"")</f>
        <v>e7e38ca0-330b-ec11-995f-14dae9ca5f43</v>
      </c>
      <c r="L26" s="6">
        <f>objects[[#This Row],[obj_order]]</f>
        <v>24</v>
      </c>
      <c r="M26" s="10">
        <v>702840</v>
      </c>
      <c r="N26" s="6" t="s">
        <v>1272</v>
      </c>
      <c r="O26" s="6" t="s">
        <v>2622</v>
      </c>
      <c r="P26" s="6" t="s">
        <v>2676</v>
      </c>
      <c r="Q26" s="7" t="s">
        <v>1364</v>
      </c>
      <c r="R26" s="7" t="s">
        <v>1389</v>
      </c>
      <c r="S26" s="7"/>
      <c r="T26" s="7" t="s">
        <v>2532</v>
      </c>
      <c r="U26" s="23">
        <f>_xlfn.IFNA(VLOOKUP(objects[[#This Row],[obj_pwa_key]],Projects[[ИДПроекта]:[ДатаСозданияПроекта]],5,FALSE),"")</f>
        <v>44440</v>
      </c>
      <c r="V26" s="36" t="str">
        <f>IFERROR(VLOOKUP(objects[[#This Row],[obj_key]],MGZ!$A:$J,4,0),"")</f>
        <v>Передача на баланс</v>
      </c>
    </row>
    <row r="27" spans="1:22" x14ac:dyDescent="0.45">
      <c r="A27" s="8">
        <v>1</v>
      </c>
      <c r="B27" s="7" t="s">
        <v>1356</v>
      </c>
      <c r="C27" s="8">
        <v>1</v>
      </c>
      <c r="D27" s="6" t="s">
        <v>1244</v>
      </c>
      <c r="E27" s="11" t="s">
        <v>2441</v>
      </c>
      <c r="F27" s="9">
        <v>3</v>
      </c>
      <c r="G27" s="6" t="s">
        <v>1258</v>
      </c>
      <c r="H27" s="14" t="s">
        <v>1467</v>
      </c>
      <c r="I27" s="12">
        <v>25</v>
      </c>
      <c r="J27" s="6" t="s">
        <v>1133</v>
      </c>
      <c r="K27" s="6" t="str">
        <f>IFERROR(VLOOKUP(objects[[#This Row],[obj_key]],Projects[[КодДС]:[ИДПроекта]],2,FALSE),"")</f>
        <v>f72464b3-620b-ec11-995f-14dae9ca5f43</v>
      </c>
      <c r="L27" s="6">
        <f>objects[[#This Row],[obj_order]]</f>
        <v>25</v>
      </c>
      <c r="M27" s="10">
        <v>702830</v>
      </c>
      <c r="N27" s="6" t="s">
        <v>1278</v>
      </c>
      <c r="O27" s="6" t="s">
        <v>2623</v>
      </c>
      <c r="P27" s="6" t="s">
        <v>2677</v>
      </c>
      <c r="Q27" s="7" t="s">
        <v>1381</v>
      </c>
      <c r="R27" s="7" t="s">
        <v>1390</v>
      </c>
      <c r="S27" s="7"/>
      <c r="T27" s="7" t="s">
        <v>2529</v>
      </c>
      <c r="U27" s="23">
        <f>_xlfn.IFNA(VLOOKUP(objects[[#This Row],[obj_pwa_key]],Projects[[ИДПроекта]:[ДатаСозданияПроекта]],5,FALSE),"")</f>
        <v>44440</v>
      </c>
      <c r="V27" s="36" t="str">
        <f>IFERROR(VLOOKUP(objects[[#This Row],[obj_key]],MGZ!$A:$J,4,0),"")</f>
        <v>Передача на баланс</v>
      </c>
    </row>
    <row r="28" spans="1:22" x14ac:dyDescent="0.45">
      <c r="A28" s="8">
        <v>1</v>
      </c>
      <c r="B28" s="7" t="s">
        <v>1356</v>
      </c>
      <c r="C28" s="8">
        <v>1</v>
      </c>
      <c r="D28" s="6" t="s">
        <v>1244</v>
      </c>
      <c r="E28" s="11" t="s">
        <v>2441</v>
      </c>
      <c r="F28" s="9">
        <v>3</v>
      </c>
      <c r="G28" s="6" t="s">
        <v>1258</v>
      </c>
      <c r="H28" s="14" t="s">
        <v>1467</v>
      </c>
      <c r="I28" s="12">
        <v>26</v>
      </c>
      <c r="J28" s="6" t="s">
        <v>1132</v>
      </c>
      <c r="K28" s="6" t="str">
        <f>IFERROR(VLOOKUP(objects[[#This Row],[obj_key]],Projects[[КодДС]:[ИДПроекта]],2,FALSE),"")</f>
        <v>4bc84a45-350b-ec11-995f-14dae9ca5f43</v>
      </c>
      <c r="L28" s="6">
        <f>objects[[#This Row],[obj_order]]</f>
        <v>26</v>
      </c>
      <c r="M28" s="10">
        <v>702844</v>
      </c>
      <c r="N28" s="6" t="s">
        <v>1275</v>
      </c>
      <c r="O28" s="6" t="s">
        <v>2624</v>
      </c>
      <c r="P28" s="6" t="s">
        <v>2678</v>
      </c>
      <c r="Q28" s="7" t="s">
        <v>1208</v>
      </c>
      <c r="R28" s="7" t="s">
        <v>1392</v>
      </c>
      <c r="S28" s="7"/>
      <c r="T28" s="7" t="s">
        <v>2533</v>
      </c>
      <c r="U28" s="23">
        <f>_xlfn.IFNA(VLOOKUP(objects[[#This Row],[obj_pwa_key]],Projects[[ИДПроекта]:[ДатаСозданияПроекта]],5,FALSE),"")</f>
        <v>44440</v>
      </c>
      <c r="V28" s="36" t="str">
        <f>IFERROR(VLOOKUP(objects[[#This Row],[obj_key]],MGZ!$A:$J,4,0),"")</f>
        <v>Передача на баланс</v>
      </c>
    </row>
    <row r="29" spans="1:22" x14ac:dyDescent="0.45">
      <c r="A29" s="8">
        <v>1</v>
      </c>
      <c r="B29" s="7" t="s">
        <v>1356</v>
      </c>
      <c r="C29" s="8">
        <v>1</v>
      </c>
      <c r="D29" s="6" t="s">
        <v>1244</v>
      </c>
      <c r="E29" s="11" t="s">
        <v>2441</v>
      </c>
      <c r="F29" s="9">
        <v>3</v>
      </c>
      <c r="G29" s="6" t="s">
        <v>1258</v>
      </c>
      <c r="H29" s="14" t="s">
        <v>1467</v>
      </c>
      <c r="I29" s="12">
        <v>27</v>
      </c>
      <c r="J29" s="35" t="s">
        <v>1429</v>
      </c>
      <c r="K29" s="6" t="str">
        <f>IFERROR(VLOOKUP(objects[[#This Row],[obj_key]],Projects[[КодДС]:[ИДПроекта]],2,FALSE),"")</f>
        <v>077a8232-f18f-ed11-b468-c8d9d22ecdc4</v>
      </c>
      <c r="L29" s="6">
        <f>objects[[#This Row],[obj_order]]</f>
        <v>27</v>
      </c>
      <c r="M29" s="30">
        <v>704220</v>
      </c>
      <c r="N29" s="6" t="s">
        <v>1430</v>
      </c>
      <c r="O29" s="6" t="s">
        <v>2625</v>
      </c>
      <c r="P29" s="6" t="s">
        <v>2679</v>
      </c>
      <c r="Q29" s="7" t="s">
        <v>1439</v>
      </c>
      <c r="R29" s="7" t="s">
        <v>1440</v>
      </c>
      <c r="S29" s="7"/>
      <c r="T29" s="7" t="s">
        <v>2535</v>
      </c>
      <c r="U29" s="23">
        <f>_xlfn.IFNA(VLOOKUP(objects[[#This Row],[obj_pwa_key]],Projects[[ИДПроекта]:[ДатаСозданияПроекта]],5,FALSE),"")</f>
        <v>44935</v>
      </c>
      <c r="V29" s="36" t="str">
        <f>IFERROR(VLOOKUP(objects[[#This Row],[obj_key]],MGZ!$A:$J,4,0),"")</f>
        <v>Строительство не начато</v>
      </c>
    </row>
    <row r="30" spans="1:22" x14ac:dyDescent="0.45">
      <c r="A30" s="8">
        <v>2</v>
      </c>
      <c r="B30" s="7" t="s">
        <v>1458</v>
      </c>
      <c r="C30" s="8">
        <v>1</v>
      </c>
      <c r="D30" s="6" t="s">
        <v>1244</v>
      </c>
      <c r="E30" s="11" t="s">
        <v>2441</v>
      </c>
      <c r="F30" s="9">
        <v>3</v>
      </c>
      <c r="G30" s="6" t="s">
        <v>1258</v>
      </c>
      <c r="H30" s="14" t="s">
        <v>1467</v>
      </c>
      <c r="I30" s="12"/>
      <c r="J30" s="35" t="s">
        <v>2300</v>
      </c>
      <c r="K30" s="6" t="str">
        <f>IFERROR(VLOOKUP(objects[[#This Row],[obj_key]],Projects[[КодДС]:[ИДПроекта]],2,FALSE),"")</f>
        <v/>
      </c>
      <c r="L30" s="6">
        <f>objects[[#This Row],[obj_order]]</f>
        <v>0</v>
      </c>
      <c r="M30" s="30"/>
      <c r="N30" s="6" t="s">
        <v>2301</v>
      </c>
      <c r="O30" s="6" t="s">
        <v>2301</v>
      </c>
      <c r="P30" s="6"/>
      <c r="Q30" s="7"/>
      <c r="R30" s="7"/>
      <c r="S30" s="7"/>
      <c r="T30" s="7" t="s">
        <v>2539</v>
      </c>
      <c r="U30" s="23" t="str">
        <f>_xlfn.IFNA(VLOOKUP(objects[[#This Row],[obj_pwa_key]],Projects[[ИДПроекта]:[ДатаСозданияПроекта]],5,FALSE),"")</f>
        <v/>
      </c>
      <c r="V30" s="36" t="str">
        <f>IFERROR(VLOOKUP(objects[[#This Row],[obj_key]],MGZ!$A:$J,4,0),"")</f>
        <v>Укрупненные мероприятия</v>
      </c>
    </row>
    <row r="31" spans="1:22" x14ac:dyDescent="0.45">
      <c r="A31" s="8">
        <v>1</v>
      </c>
      <c r="B31" s="7" t="s">
        <v>1356</v>
      </c>
      <c r="C31" s="8">
        <v>1</v>
      </c>
      <c r="D31" s="6" t="s">
        <v>1244</v>
      </c>
      <c r="E31" s="11" t="s">
        <v>2441</v>
      </c>
      <c r="F31" s="9">
        <v>3</v>
      </c>
      <c r="G31" s="6" t="s">
        <v>1258</v>
      </c>
      <c r="H31" s="14" t="s">
        <v>1467</v>
      </c>
      <c r="I31" s="12">
        <v>28</v>
      </c>
      <c r="J31" s="35" t="s">
        <v>2501</v>
      </c>
      <c r="K31" s="6" t="str">
        <f>IFERROR(VLOOKUP(objects[[#This Row],[obj_key]],Projects[[КодДС]:[ИДПроекта]],2,FALSE),"")</f>
        <v/>
      </c>
      <c r="L31" s="6">
        <f>objects[[#This Row],[obj_order]]</f>
        <v>28</v>
      </c>
      <c r="M31" s="10"/>
      <c r="N31" s="6" t="s">
        <v>2510</v>
      </c>
      <c r="O31" s="6" t="s">
        <v>2718</v>
      </c>
      <c r="P31" s="6" t="s">
        <v>2718</v>
      </c>
      <c r="Q31" s="7" t="s">
        <v>2519</v>
      </c>
      <c r="R31" s="7" t="s">
        <v>2557</v>
      </c>
      <c r="S31" s="7"/>
      <c r="T31" s="7" t="s">
        <v>2532</v>
      </c>
      <c r="U31" s="23" t="str">
        <f>_xlfn.IFNA(VLOOKUP(objects[[#This Row],[obj_pwa_key]],Projects[[ИДПроекта]:[ДатаСозданияПроекта]],5,FALSE),"")</f>
        <v/>
      </c>
      <c r="V31" s="36" t="str">
        <f>IFERROR(VLOOKUP(objects[[#This Row],[obj_key]],MGZ!$A:$J,4,0),"")</f>
        <v>Разработка градостроительной документации</v>
      </c>
    </row>
    <row r="32" spans="1:22" x14ac:dyDescent="0.45">
      <c r="A32" s="8">
        <v>1</v>
      </c>
      <c r="B32" s="7" t="s">
        <v>1356</v>
      </c>
      <c r="C32" s="8">
        <v>1</v>
      </c>
      <c r="D32" s="6" t="s">
        <v>1244</v>
      </c>
      <c r="E32" s="11" t="s">
        <v>2441</v>
      </c>
      <c r="F32" s="9">
        <v>3</v>
      </c>
      <c r="G32" s="6" t="s">
        <v>1258</v>
      </c>
      <c r="H32" s="14" t="s">
        <v>1467</v>
      </c>
      <c r="I32" s="12">
        <v>29</v>
      </c>
      <c r="J32" s="35" t="s">
        <v>2502</v>
      </c>
      <c r="K32" s="6" t="str">
        <f>IFERROR(VLOOKUP(objects[[#This Row],[obj_key]],Projects[[КодДС]:[ИДПроекта]],2,FALSE),"")</f>
        <v>8e738d7a-9419-ee11-8edc-a8a1599d28a8</v>
      </c>
      <c r="L32" s="6">
        <f>objects[[#This Row],[obj_order]]</f>
        <v>29</v>
      </c>
      <c r="M32" s="10"/>
      <c r="N32" s="6" t="s">
        <v>3678</v>
      </c>
      <c r="O32" s="6" t="s">
        <v>3679</v>
      </c>
      <c r="P32" s="6" t="s">
        <v>3680</v>
      </c>
      <c r="Q32" s="7" t="s">
        <v>2520</v>
      </c>
      <c r="R32" s="7" t="s">
        <v>2559</v>
      </c>
      <c r="S32" s="7"/>
      <c r="T32" s="7" t="s">
        <v>2532</v>
      </c>
      <c r="U32" s="23">
        <f>_xlfn.IFNA(VLOOKUP(objects[[#This Row],[obj_pwa_key]],Projects[[ИДПроекта]:[ДатаСозданияПроекта]],5,FALSE),"")</f>
        <v>45110</v>
      </c>
      <c r="V32" s="36" t="str">
        <f>IFERROR(VLOOKUP(objects[[#This Row],[obj_key]],MGZ!$A:$J,4,0),"")</f>
        <v>Разработка градостроительной документации</v>
      </c>
    </row>
    <row r="33" spans="1:24" s="6" customFormat="1" x14ac:dyDescent="0.45">
      <c r="A33" s="8">
        <v>1</v>
      </c>
      <c r="B33" s="7" t="s">
        <v>1356</v>
      </c>
      <c r="C33" s="8">
        <v>1</v>
      </c>
      <c r="D33" s="6" t="s">
        <v>1244</v>
      </c>
      <c r="E33" s="11" t="s">
        <v>2441</v>
      </c>
      <c r="F33" s="9">
        <v>3</v>
      </c>
      <c r="G33" s="6" t="s">
        <v>1258</v>
      </c>
      <c r="H33" s="14" t="s">
        <v>1467</v>
      </c>
      <c r="I33" s="12">
        <v>30</v>
      </c>
      <c r="J33" s="35" t="s">
        <v>2719</v>
      </c>
      <c r="K33" s="6" t="str">
        <f>IFERROR(VLOOKUP(objects[[#This Row],[obj_key]],Projects[[КодДС]:[ИДПроекта]],2,FALSE),"")</f>
        <v>419f34a8-3072-ed11-b453-c8d9d22ecdc4</v>
      </c>
      <c r="L33" s="6">
        <f>objects[[#This Row],[obj_order]]</f>
        <v>30</v>
      </c>
      <c r="M33" s="30">
        <v>704535</v>
      </c>
      <c r="N33" s="6" t="s">
        <v>2722</v>
      </c>
      <c r="O33" s="6" t="s">
        <v>2723</v>
      </c>
      <c r="P33" s="6" t="s">
        <v>2724</v>
      </c>
      <c r="Q33" s="6" t="s">
        <v>2725</v>
      </c>
      <c r="R33" s="7"/>
      <c r="S33" s="7"/>
      <c r="T33" s="7" t="s">
        <v>2527</v>
      </c>
      <c r="U33" s="23">
        <f>_xlfn.IFNA(VLOOKUP(objects[[#This Row],[obj_pwa_key]],Projects[[ИДПроекта]:[ДатаСозданияПроекта]],5,FALSE),"")</f>
        <v>44897</v>
      </c>
      <c r="V33" s="36" t="str">
        <f>IFERROR(VLOOKUP(objects[[#This Row],[obj_key]],MGZ!$A:$J,4,0),"")</f>
        <v>Проектирование</v>
      </c>
      <c r="X33"/>
    </row>
    <row r="34" spans="1:24" s="6" customFormat="1" x14ac:dyDescent="0.45">
      <c r="A34" s="8">
        <v>1</v>
      </c>
      <c r="B34" s="7" t="s">
        <v>1356</v>
      </c>
      <c r="C34" s="8">
        <v>1</v>
      </c>
      <c r="D34" s="6" t="s">
        <v>1244</v>
      </c>
      <c r="E34" s="11" t="s">
        <v>2441</v>
      </c>
      <c r="F34" s="9">
        <v>3</v>
      </c>
      <c r="G34" s="6" t="s">
        <v>1258</v>
      </c>
      <c r="H34" s="14" t="s">
        <v>1467</v>
      </c>
      <c r="I34" s="12">
        <v>31</v>
      </c>
      <c r="J34" s="35" t="s">
        <v>3153</v>
      </c>
      <c r="K34" s="6" t="str">
        <f>IFERROR(VLOOKUP(objects[[#This Row],[obj_key]],Projects[[КодДС]:[ИДПроекта]],2,FALSE),"")</f>
        <v/>
      </c>
      <c r="L34" s="6">
        <f>objects[[#This Row],[obj_order]]</f>
        <v>31</v>
      </c>
      <c r="M34" s="10">
        <v>704363</v>
      </c>
      <c r="N34" s="6" t="s">
        <v>3073</v>
      </c>
      <c r="O34" s="6" t="s">
        <v>3074</v>
      </c>
      <c r="P34" s="6" t="s">
        <v>3076</v>
      </c>
      <c r="Q34" s="6" t="s">
        <v>3429</v>
      </c>
      <c r="R34" s="7"/>
      <c r="S34" s="7"/>
      <c r="T34" s="7" t="s">
        <v>2529</v>
      </c>
      <c r="U34" s="23" t="str">
        <f>_xlfn.IFNA(VLOOKUP(objects[[#This Row],[obj_pwa_key]],Projects[[ИДПроекта]:[ДатаСозданияПроекта]],5,FALSE),"")</f>
        <v/>
      </c>
      <c r="V34" s="36" t="str">
        <f>IFERROR(VLOOKUP(objects[[#This Row],[obj_key]],MGZ!$A:$J,4,0),"")</f>
        <v>Разработка градостроительной документации</v>
      </c>
      <c r="X34"/>
    </row>
    <row r="35" spans="1:24" s="6" customFormat="1" x14ac:dyDescent="0.45">
      <c r="A35" s="8">
        <v>1</v>
      </c>
      <c r="B35" s="7" t="s">
        <v>1356</v>
      </c>
      <c r="C35" s="8">
        <v>1</v>
      </c>
      <c r="D35" s="6" t="s">
        <v>1244</v>
      </c>
      <c r="E35" s="11" t="s">
        <v>2441</v>
      </c>
      <c r="F35" s="9">
        <v>3</v>
      </c>
      <c r="G35" s="6" t="s">
        <v>1258</v>
      </c>
      <c r="H35" s="14" t="s">
        <v>1467</v>
      </c>
      <c r="I35" s="12">
        <v>32</v>
      </c>
      <c r="J35" s="35" t="s">
        <v>3071</v>
      </c>
      <c r="K35" s="6" t="str">
        <f>IFERROR(VLOOKUP(objects[[#This Row],[obj_key]],Projects[[КодДС]:[ИДПроекта]],2,FALSE),"")</f>
        <v>d00ee5a6-d190-ed11-8d55-84a93e918bba</v>
      </c>
      <c r="L35" s="6">
        <f>objects[[#This Row],[obj_order]]</f>
        <v>32</v>
      </c>
      <c r="M35" s="10">
        <v>704536</v>
      </c>
      <c r="N35" s="6" t="s">
        <v>3072</v>
      </c>
      <c r="O35" s="6" t="s">
        <v>3075</v>
      </c>
      <c r="P35" s="6" t="s">
        <v>3077</v>
      </c>
      <c r="Q35" s="6" t="s">
        <v>3430</v>
      </c>
      <c r="R35" s="7"/>
      <c r="S35" s="7"/>
      <c r="T35" s="7" t="s">
        <v>2537</v>
      </c>
      <c r="U35" s="23">
        <f>_xlfn.IFNA(VLOOKUP(objects[[#This Row],[obj_pwa_key]],Projects[[ИДПроекта]:[ДатаСозданияПроекта]],5,FALSE),"")</f>
        <v>44936</v>
      </c>
      <c r="V35" s="36" t="str">
        <f>IFERROR(VLOOKUP(objects[[#This Row],[obj_key]],MGZ!$A:$J,4,0),"")</f>
        <v>Проектирование</v>
      </c>
      <c r="X35"/>
    </row>
    <row r="36" spans="1:24" s="6" customFormat="1" x14ac:dyDescent="0.45">
      <c r="A36" s="8">
        <v>1</v>
      </c>
      <c r="B36" s="7" t="s">
        <v>1356</v>
      </c>
      <c r="C36" s="8">
        <v>1</v>
      </c>
      <c r="D36" s="6" t="s">
        <v>1244</v>
      </c>
      <c r="E36" s="11" t="s">
        <v>2441</v>
      </c>
      <c r="F36" s="9">
        <v>3</v>
      </c>
      <c r="G36" s="6" t="s">
        <v>1258</v>
      </c>
      <c r="H36" s="14" t="s">
        <v>1467</v>
      </c>
      <c r="I36" s="12">
        <v>33</v>
      </c>
      <c r="J36" s="35" t="s">
        <v>3078</v>
      </c>
      <c r="K36" s="6" t="str">
        <f>IFERROR(VLOOKUP(objects[[#This Row],[obj_key]],Projects[[КодДС]:[ИДПроекта]],2,FALSE),"")</f>
        <v/>
      </c>
      <c r="L36" s="6">
        <f>objects[[#This Row],[obj_order]]</f>
        <v>33</v>
      </c>
      <c r="M36" s="30">
        <v>704534</v>
      </c>
      <c r="N36" s="6" t="s">
        <v>3079</v>
      </c>
      <c r="O36" s="6" t="s">
        <v>3080</v>
      </c>
      <c r="P36" s="6" t="s">
        <v>3081</v>
      </c>
      <c r="R36" s="7"/>
      <c r="S36" s="7"/>
      <c r="T36" s="7"/>
      <c r="U36" s="23" t="str">
        <f>_xlfn.IFNA(VLOOKUP(objects[[#This Row],[obj_pwa_key]],Projects[[ИДПроекта]:[ДатаСозданияПроекта]],5,FALSE),"")</f>
        <v/>
      </c>
      <c r="V36" s="36" t="s">
        <v>3432</v>
      </c>
      <c r="X36"/>
    </row>
    <row r="37" spans="1:24" x14ac:dyDescent="0.45">
      <c r="A37" s="8">
        <v>2</v>
      </c>
      <c r="B37" s="7" t="s">
        <v>1458</v>
      </c>
      <c r="C37" s="8">
        <v>1</v>
      </c>
      <c r="D37" s="6" t="s">
        <v>1244</v>
      </c>
      <c r="E37" s="11" t="s">
        <v>2441</v>
      </c>
      <c r="F37" s="9">
        <v>3</v>
      </c>
      <c r="G37" s="6" t="s">
        <v>1258</v>
      </c>
      <c r="H37" s="14" t="s">
        <v>1467</v>
      </c>
      <c r="I37" s="12"/>
      <c r="J37" s="35" t="s">
        <v>1432</v>
      </c>
      <c r="K37" s="6" t="str">
        <f>IFERROR(VLOOKUP(objects[[#This Row],[obj_key]],Projects[[КодДС]:[ИДПроекта]],2,FALSE),"")</f>
        <v/>
      </c>
      <c r="L37" s="6">
        <f>objects[[#This Row],[obj_order]]</f>
        <v>0</v>
      </c>
      <c r="M37" s="30">
        <v>704227</v>
      </c>
      <c r="N37" s="6" t="s">
        <v>1433</v>
      </c>
      <c r="O37" s="6" t="s">
        <v>1433</v>
      </c>
      <c r="P37" s="6"/>
      <c r="Q37" s="7" t="s">
        <v>1425</v>
      </c>
      <c r="R37" s="7"/>
      <c r="S37" s="7"/>
      <c r="T37" s="7" t="s">
        <v>2539</v>
      </c>
      <c r="U37" s="23" t="str">
        <f>_xlfn.IFNA(VLOOKUP(objects[[#This Row],[obj_pwa_key]],Projects[[ИДПроекта]:[ДатаСозданияПроекта]],5,FALSE),"")</f>
        <v/>
      </c>
      <c r="V37" s="36" t="str">
        <f>IFERROR(VLOOKUP(objects[[#This Row],[obj_key]],MGZ!$A:$J,4,0),"")</f>
        <v>Укрупненные мероприятия</v>
      </c>
    </row>
    <row r="38" spans="1:24" x14ac:dyDescent="0.45">
      <c r="A38" s="8">
        <v>1</v>
      </c>
      <c r="B38" s="7" t="s">
        <v>1356</v>
      </c>
      <c r="C38" s="8">
        <v>2</v>
      </c>
      <c r="D38" s="6" t="s">
        <v>1257</v>
      </c>
      <c r="E38" s="11" t="s">
        <v>1464</v>
      </c>
      <c r="F38" s="9">
        <v>4</v>
      </c>
      <c r="G38" s="6" t="s">
        <v>1294</v>
      </c>
      <c r="H38" s="14" t="s">
        <v>1465</v>
      </c>
      <c r="I38" s="12">
        <v>34</v>
      </c>
      <c r="J38" s="35" t="s">
        <v>1170</v>
      </c>
      <c r="K38" s="6" t="str">
        <f>IFERROR(VLOOKUP(objects[[#This Row],[obj_key]],Projects[[КодДС]:[ИДПроекта]],2,FALSE),"")</f>
        <v>909eb5a0-5232-ec11-9a76-a4fc77515116</v>
      </c>
      <c r="L38" s="6">
        <f>objects[[#This Row],[obj_order]]</f>
        <v>34</v>
      </c>
      <c r="M38" s="30">
        <v>703651</v>
      </c>
      <c r="N38" s="6" t="s">
        <v>1344</v>
      </c>
      <c r="O38" s="6" t="s">
        <v>2626</v>
      </c>
      <c r="P38" s="6" t="s">
        <v>2680</v>
      </c>
      <c r="Q38" s="7" t="s">
        <v>1415</v>
      </c>
      <c r="R38" s="7" t="s">
        <v>1393</v>
      </c>
      <c r="S38" s="7"/>
      <c r="T38" s="7" t="s">
        <v>2531</v>
      </c>
      <c r="U38" s="23">
        <f>_xlfn.IFNA(VLOOKUP(objects[[#This Row],[obj_pwa_key]],Projects[[ИДПроекта]:[ДатаСозданияПроекта]],5,FALSE),"")</f>
        <v>44490</v>
      </c>
      <c r="V38" s="36" t="s">
        <v>3432</v>
      </c>
      <c r="W38" s="7" t="s">
        <v>3438</v>
      </c>
    </row>
    <row r="39" spans="1:24" x14ac:dyDescent="0.45">
      <c r="A39" s="8">
        <v>1</v>
      </c>
      <c r="B39" s="7" t="s">
        <v>1356</v>
      </c>
      <c r="C39" s="8">
        <v>2</v>
      </c>
      <c r="D39" s="6" t="s">
        <v>1257</v>
      </c>
      <c r="E39" s="11" t="s">
        <v>1464</v>
      </c>
      <c r="F39" s="9">
        <v>4</v>
      </c>
      <c r="G39" s="6" t="s">
        <v>1294</v>
      </c>
      <c r="H39" s="14" t="s">
        <v>1465</v>
      </c>
      <c r="I39" s="12">
        <v>35</v>
      </c>
      <c r="J39" s="35" t="s">
        <v>1154</v>
      </c>
      <c r="K39" s="6" t="str">
        <f>IFERROR(VLOOKUP(objects[[#This Row],[obj_key]],Projects[[КодДС]:[ИДПроекта]],2,FALSE),"")</f>
        <v>4a8ac665-2c12-ec11-972f-80d21df2d922</v>
      </c>
      <c r="L39" s="6">
        <f>objects[[#This Row],[obj_order]]</f>
        <v>35</v>
      </c>
      <c r="M39" s="30">
        <v>703652</v>
      </c>
      <c r="N39" s="6" t="s">
        <v>1323</v>
      </c>
      <c r="O39" s="6" t="s">
        <v>1323</v>
      </c>
      <c r="P39" s="6" t="s">
        <v>2681</v>
      </c>
      <c r="Q39" s="7" t="s">
        <v>1416</v>
      </c>
      <c r="R39" s="7" t="s">
        <v>1394</v>
      </c>
      <c r="S39" s="7"/>
      <c r="T39" s="7" t="s">
        <v>2528</v>
      </c>
      <c r="U39" s="23">
        <f>_xlfn.IFNA(VLOOKUP(objects[[#This Row],[obj_pwa_key]],Projects[[ИДПроекта]:[ДатаСозданияПроекта]],5,FALSE),"")</f>
        <v>44449</v>
      </c>
      <c r="V39" s="36" t="str">
        <f>IFERROR(VLOOKUP(objects[[#This Row],[obj_key]],MGZ!$A:$J,4,0),"")</f>
        <v>Проектирование приостановлено</v>
      </c>
    </row>
    <row r="40" spans="1:24" x14ac:dyDescent="0.45">
      <c r="A40" s="8">
        <v>1</v>
      </c>
      <c r="B40" s="7" t="s">
        <v>1356</v>
      </c>
      <c r="C40" s="8">
        <v>2</v>
      </c>
      <c r="D40" s="6" t="s">
        <v>1257</v>
      </c>
      <c r="E40" s="11" t="s">
        <v>1464</v>
      </c>
      <c r="F40" s="9">
        <v>4</v>
      </c>
      <c r="G40" s="6" t="s">
        <v>1294</v>
      </c>
      <c r="H40" s="14" t="s">
        <v>1465</v>
      </c>
      <c r="I40" s="12">
        <v>36</v>
      </c>
      <c r="J40" s="35" t="s">
        <v>1155</v>
      </c>
      <c r="K40" s="6" t="str">
        <f>IFERROR(VLOOKUP(objects[[#This Row],[obj_key]],Projects[[КодДС]:[ИДПроекта]],2,FALSE),"")</f>
        <v>fea30a7e-2f12-ec11-972f-80d21df2d922</v>
      </c>
      <c r="L40" s="6">
        <f>objects[[#This Row],[obj_order]]</f>
        <v>36</v>
      </c>
      <c r="M40" s="30">
        <v>703653</v>
      </c>
      <c r="N40" s="6" t="s">
        <v>1324</v>
      </c>
      <c r="O40" s="6" t="s">
        <v>1324</v>
      </c>
      <c r="P40" s="6" t="s">
        <v>2682</v>
      </c>
      <c r="Q40" s="7" t="s">
        <v>1416</v>
      </c>
      <c r="R40" s="7" t="s">
        <v>1395</v>
      </c>
      <c r="S40" s="7"/>
      <c r="T40" s="7" t="s">
        <v>2528</v>
      </c>
      <c r="U40" s="23">
        <f>_xlfn.IFNA(VLOOKUP(objects[[#This Row],[obj_pwa_key]],Projects[[ИДПроекта]:[ДатаСозданияПроекта]],5,FALSE),"")</f>
        <v>44449</v>
      </c>
      <c r="V40" s="36" t="str">
        <f>IFERROR(VLOOKUP(objects[[#This Row],[obj_key]],MGZ!$A:$J,4,0),"")</f>
        <v>Проектирование приостановлено</v>
      </c>
    </row>
    <row r="41" spans="1:24" x14ac:dyDescent="0.45">
      <c r="A41" s="8">
        <v>1</v>
      </c>
      <c r="B41" s="7" t="s">
        <v>1356</v>
      </c>
      <c r="C41" s="8">
        <v>2</v>
      </c>
      <c r="D41" s="6" t="s">
        <v>1257</v>
      </c>
      <c r="E41" s="11" t="s">
        <v>1464</v>
      </c>
      <c r="F41" s="9">
        <v>4</v>
      </c>
      <c r="G41" s="6" t="s">
        <v>1294</v>
      </c>
      <c r="H41" s="14" t="s">
        <v>1465</v>
      </c>
      <c r="I41" s="12">
        <v>37</v>
      </c>
      <c r="J41" s="35" t="s">
        <v>1159</v>
      </c>
      <c r="K41" s="6" t="str">
        <f>IFERROR(VLOOKUP(objects[[#This Row],[obj_key]],Projects[[КодДС]:[ИДПроекта]],2,FALSE),"")</f>
        <v>6d5d90f8-4512-ec11-972f-80d21df2d922</v>
      </c>
      <c r="L41" s="6">
        <f>objects[[#This Row],[obj_order]]</f>
        <v>37</v>
      </c>
      <c r="M41" s="10">
        <v>703568</v>
      </c>
      <c r="N41" s="6" t="s">
        <v>1330</v>
      </c>
      <c r="O41" s="6" t="s">
        <v>2627</v>
      </c>
      <c r="P41" s="6" t="s">
        <v>2683</v>
      </c>
      <c r="Q41" s="7" t="s">
        <v>1369</v>
      </c>
      <c r="R41" s="7" t="s">
        <v>1396</v>
      </c>
      <c r="S41" s="7"/>
      <c r="T41" s="7" t="s">
        <v>2529</v>
      </c>
      <c r="U41" s="23">
        <f>_xlfn.IFNA(VLOOKUP(objects[[#This Row],[obj_pwa_key]],Projects[[ИДПроекта]:[ДатаСозданияПроекта]],5,FALSE),"")</f>
        <v>44449</v>
      </c>
      <c r="V41" s="36" t="str">
        <f>IFERROR(VLOOKUP(objects[[#This Row],[obj_key]],MGZ!$A:$J,4,0),"")</f>
        <v>В строительстве</v>
      </c>
    </row>
    <row r="42" spans="1:24" x14ac:dyDescent="0.45">
      <c r="A42" s="8">
        <v>1</v>
      </c>
      <c r="B42" s="7" t="s">
        <v>1356</v>
      </c>
      <c r="C42" s="8">
        <v>2</v>
      </c>
      <c r="D42" s="6" t="s">
        <v>1257</v>
      </c>
      <c r="E42" s="11" t="s">
        <v>1464</v>
      </c>
      <c r="F42" s="9">
        <v>4</v>
      </c>
      <c r="G42" s="6" t="s">
        <v>1294</v>
      </c>
      <c r="H42" s="14" t="s">
        <v>1465</v>
      </c>
      <c r="I42" s="12">
        <v>38</v>
      </c>
      <c r="J42" s="35" t="s">
        <v>1172</v>
      </c>
      <c r="K42" s="6" t="str">
        <f>IFERROR(VLOOKUP(objects[[#This Row],[obj_key]],Projects[[КодДС]:[ИДПроекта]],2,FALSE),"")</f>
        <v>f613d44e-4a32-ec11-883a-b4b686d6990f</v>
      </c>
      <c r="L42" s="6">
        <f>objects[[#This Row],[obj_order]]</f>
        <v>38</v>
      </c>
      <c r="M42" s="10">
        <v>703564</v>
      </c>
      <c r="N42" s="6" t="s">
        <v>1348</v>
      </c>
      <c r="O42" s="6" t="s">
        <v>2628</v>
      </c>
      <c r="P42" s="6" t="s">
        <v>2684</v>
      </c>
      <c r="Q42" s="7" t="s">
        <v>1370</v>
      </c>
      <c r="R42" s="7" t="s">
        <v>1397</v>
      </c>
      <c r="S42" s="7"/>
      <c r="T42" s="7" t="s">
        <v>2531</v>
      </c>
      <c r="U42" s="23">
        <f>_xlfn.IFNA(VLOOKUP(objects[[#This Row],[obj_pwa_key]],Projects[[ИДПроекта]:[ДатаСозданияПроекта]],5,FALSE),"")</f>
        <v>44490</v>
      </c>
      <c r="V42" s="36" t="str">
        <f>IFERROR(VLOOKUP(objects[[#This Row],[obj_key]],MGZ!$A:$J,4,0),"")</f>
        <v>В строительстве</v>
      </c>
    </row>
    <row r="43" spans="1:24" x14ac:dyDescent="0.45">
      <c r="A43" s="8">
        <v>1</v>
      </c>
      <c r="B43" s="7" t="s">
        <v>1356</v>
      </c>
      <c r="C43" s="8">
        <v>2</v>
      </c>
      <c r="D43" s="6" t="s">
        <v>1257</v>
      </c>
      <c r="E43" s="11" t="s">
        <v>1464</v>
      </c>
      <c r="F43" s="9">
        <v>4</v>
      </c>
      <c r="G43" s="6" t="s">
        <v>1294</v>
      </c>
      <c r="H43" s="14" t="s">
        <v>1465</v>
      </c>
      <c r="I43" s="12">
        <v>39</v>
      </c>
      <c r="J43" s="35" t="s">
        <v>1160</v>
      </c>
      <c r="K43" s="6" t="str">
        <f>IFERROR(VLOOKUP(objects[[#This Row],[obj_key]],Projects[[КодДС]:[ИДПроекта]],2,FALSE),"")</f>
        <v>feb2c80d-4a12-ec11-972f-80d21df2d922</v>
      </c>
      <c r="L43" s="6">
        <f>objects[[#This Row],[obj_order]]</f>
        <v>39</v>
      </c>
      <c r="M43" s="10">
        <v>703563</v>
      </c>
      <c r="N43" s="6" t="s">
        <v>1331</v>
      </c>
      <c r="O43" s="6" t="s">
        <v>2629</v>
      </c>
      <c r="P43" s="6" t="s">
        <v>2685</v>
      </c>
      <c r="Q43" s="7" t="s">
        <v>3434</v>
      </c>
      <c r="R43" s="7" t="s">
        <v>1397</v>
      </c>
      <c r="S43" s="7"/>
      <c r="T43" s="7" t="s">
        <v>2531</v>
      </c>
      <c r="U43" s="23">
        <f>_xlfn.IFNA(VLOOKUP(objects[[#This Row],[obj_pwa_key]],Projects[[ИДПроекта]:[ДатаСозданияПроекта]],5,FALSE),"")</f>
        <v>44449</v>
      </c>
      <c r="V43" s="36" t="str">
        <f>IFERROR(VLOOKUP(objects[[#This Row],[obj_key]],MGZ!$A:$J,4,0),"")</f>
        <v>Проектирование</v>
      </c>
    </row>
    <row r="44" spans="1:24" x14ac:dyDescent="0.45">
      <c r="A44" s="8">
        <v>1</v>
      </c>
      <c r="B44" s="7" t="s">
        <v>1356</v>
      </c>
      <c r="C44" s="8">
        <v>2</v>
      </c>
      <c r="D44" s="6" t="s">
        <v>1257</v>
      </c>
      <c r="E44" s="11" t="s">
        <v>1464</v>
      </c>
      <c r="F44" s="9">
        <v>4</v>
      </c>
      <c r="G44" s="6" t="s">
        <v>1294</v>
      </c>
      <c r="H44" s="14" t="s">
        <v>1465</v>
      </c>
      <c r="I44" s="12">
        <v>40</v>
      </c>
      <c r="J44" s="35" t="s">
        <v>1163</v>
      </c>
      <c r="K44" s="6" t="str">
        <f>IFERROR(VLOOKUP(objects[[#This Row],[obj_key]],Projects[[КодДС]:[ИДПроекта]],2,FALSE),"")</f>
        <v>a17b8e5e-6214-ec11-972f-80d21df2d922</v>
      </c>
      <c r="L44" s="6">
        <f>objects[[#This Row],[obj_order]]</f>
        <v>40</v>
      </c>
      <c r="M44" s="10">
        <v>703650</v>
      </c>
      <c r="N44" s="6" t="s">
        <v>1336</v>
      </c>
      <c r="O44" s="6" t="s">
        <v>2630</v>
      </c>
      <c r="P44" s="6" t="s">
        <v>2686</v>
      </c>
      <c r="Q44" s="7" t="s">
        <v>1417</v>
      </c>
      <c r="R44" s="7" t="s">
        <v>1398</v>
      </c>
      <c r="S44" s="7"/>
      <c r="T44" s="7" t="s">
        <v>2529</v>
      </c>
      <c r="U44" s="23">
        <f>_xlfn.IFNA(VLOOKUP(objects[[#This Row],[obj_pwa_key]],Projects[[ИДПроекта]:[ДатаСозданияПроекта]],5,FALSE),"")</f>
        <v>44452</v>
      </c>
      <c r="V44" s="36" t="str">
        <f>IFERROR(VLOOKUP(objects[[#This Row],[obj_key]],MGZ!$A:$J,4,0),"")</f>
        <v>В строительстве</v>
      </c>
    </row>
    <row r="45" spans="1:24" x14ac:dyDescent="0.45">
      <c r="A45" s="8">
        <v>1</v>
      </c>
      <c r="B45" s="7" t="s">
        <v>1356</v>
      </c>
      <c r="C45" s="8">
        <v>2</v>
      </c>
      <c r="D45" s="6" t="s">
        <v>1257</v>
      </c>
      <c r="E45" s="11" t="s">
        <v>1464</v>
      </c>
      <c r="F45" s="9">
        <v>4</v>
      </c>
      <c r="G45" s="6" t="s">
        <v>1294</v>
      </c>
      <c r="H45" s="14" t="s">
        <v>1465</v>
      </c>
      <c r="I45" s="12">
        <v>41</v>
      </c>
      <c r="J45" s="35" t="s">
        <v>1140</v>
      </c>
      <c r="K45" s="6" t="str">
        <f>IFERROR(VLOOKUP(objects[[#This Row],[obj_key]],Projects[[КодДС]:[ИДПроекта]],2,FALSE),"")</f>
        <v>9e3d3290-f30b-ec11-995f-14dae9ca5f43</v>
      </c>
      <c r="L45" s="6">
        <f>objects[[#This Row],[obj_order]]</f>
        <v>41</v>
      </c>
      <c r="M45" s="10">
        <v>703654</v>
      </c>
      <c r="N45" s="6" t="s">
        <v>1295</v>
      </c>
      <c r="O45" s="6" t="s">
        <v>2631</v>
      </c>
      <c r="P45" s="6" t="s">
        <v>2687</v>
      </c>
      <c r="Q45" s="7" t="s">
        <v>1418</v>
      </c>
      <c r="R45" s="7" t="s">
        <v>1399</v>
      </c>
      <c r="S45" s="7"/>
      <c r="T45" s="7" t="s">
        <v>2536</v>
      </c>
      <c r="U45" s="23">
        <f>_xlfn.IFNA(VLOOKUP(objects[[#This Row],[obj_pwa_key]],Projects[[ИДПроекта]:[ДатаСозданияПроекта]],5,FALSE),"")</f>
        <v>44441</v>
      </c>
      <c r="V45" s="36" t="str">
        <f>IFERROR(VLOOKUP(objects[[#This Row],[obj_key]],MGZ!$A:$J,4,0),"")</f>
        <v>Передача на баланс</v>
      </c>
    </row>
    <row r="46" spans="1:24" x14ac:dyDescent="0.45">
      <c r="A46" s="8">
        <v>1</v>
      </c>
      <c r="B46" s="7" t="s">
        <v>1356</v>
      </c>
      <c r="C46" s="8">
        <v>2</v>
      </c>
      <c r="D46" s="6" t="s">
        <v>1257</v>
      </c>
      <c r="E46" s="11" t="s">
        <v>1464</v>
      </c>
      <c r="F46" s="9">
        <v>4</v>
      </c>
      <c r="G46" s="6" t="s">
        <v>1294</v>
      </c>
      <c r="H46" s="14" t="s">
        <v>1465</v>
      </c>
      <c r="I46" s="12">
        <v>42</v>
      </c>
      <c r="J46" s="35" t="s">
        <v>1157</v>
      </c>
      <c r="K46" s="6" t="str">
        <f>IFERROR(VLOOKUP(objects[[#This Row],[obj_key]],Projects[[КодДС]:[ИДПроекта]],2,FALSE),"")</f>
        <v>ff58beb9-3b12-ec11-972f-80d21df2d922</v>
      </c>
      <c r="L46" s="6">
        <f>objects[[#This Row],[obj_order]]</f>
        <v>42</v>
      </c>
      <c r="M46" s="10">
        <v>703649</v>
      </c>
      <c r="N46" s="6" t="s">
        <v>1328</v>
      </c>
      <c r="O46" s="6" t="s">
        <v>2632</v>
      </c>
      <c r="P46" s="6" t="s">
        <v>2688</v>
      </c>
      <c r="Q46" s="7" t="s">
        <v>1419</v>
      </c>
      <c r="R46" s="7" t="s">
        <v>1400</v>
      </c>
      <c r="S46" s="7"/>
      <c r="T46" s="7" t="s">
        <v>2529</v>
      </c>
      <c r="U46" s="23">
        <f>_xlfn.IFNA(VLOOKUP(objects[[#This Row],[obj_pwa_key]],Projects[[ИДПроекта]:[ДатаСозданияПроекта]],5,FALSE),"")</f>
        <v>44449</v>
      </c>
      <c r="V46" s="36" t="str">
        <f>IFERROR(VLOOKUP(objects[[#This Row],[obj_key]],MGZ!$A:$J,4,0),"")</f>
        <v>Передача на баланс</v>
      </c>
    </row>
    <row r="47" spans="1:24" x14ac:dyDescent="0.45">
      <c r="A47" s="8">
        <v>1</v>
      </c>
      <c r="B47" s="7" t="s">
        <v>1356</v>
      </c>
      <c r="C47" s="8">
        <v>2</v>
      </c>
      <c r="D47" s="6" t="s">
        <v>1257</v>
      </c>
      <c r="E47" s="11" t="s">
        <v>1464</v>
      </c>
      <c r="F47" s="9">
        <v>4</v>
      </c>
      <c r="G47" s="6" t="s">
        <v>1294</v>
      </c>
      <c r="H47" s="14" t="s">
        <v>1465</v>
      </c>
      <c r="I47" s="12">
        <v>43</v>
      </c>
      <c r="J47" s="35" t="s">
        <v>1167</v>
      </c>
      <c r="K47" s="6" t="str">
        <f>IFERROR(VLOOKUP(objects[[#This Row],[obj_key]],Projects[[КодДС]:[ИДПроекта]],2,FALSE),"")</f>
        <v>776b8d0e-3349-ec11-8d34-84a93e918bba</v>
      </c>
      <c r="L47" s="6">
        <f>objects[[#This Row],[obj_order]]</f>
        <v>43</v>
      </c>
      <c r="M47" s="10">
        <v>703690</v>
      </c>
      <c r="N47" s="6" t="s">
        <v>1341</v>
      </c>
      <c r="O47" s="6" t="s">
        <v>2633</v>
      </c>
      <c r="P47" s="6" t="s">
        <v>2689</v>
      </c>
      <c r="Q47" s="7" t="s">
        <v>1420</v>
      </c>
      <c r="R47" s="7" t="s">
        <v>1401</v>
      </c>
      <c r="S47" s="7"/>
      <c r="T47" s="7" t="s">
        <v>2532</v>
      </c>
      <c r="U47" s="23">
        <f>_xlfn.IFNA(VLOOKUP(objects[[#This Row],[obj_pwa_key]],Projects[[ИДПроекта]:[ДатаСозданияПроекта]],5,FALSE),"")</f>
        <v>44519</v>
      </c>
      <c r="V47" s="36" t="str">
        <f>IFERROR(VLOOKUP(objects[[#This Row],[obj_key]],MGZ!$A:$J,4,0),"")</f>
        <v>Проектирование</v>
      </c>
    </row>
    <row r="48" spans="1:24" x14ac:dyDescent="0.45">
      <c r="A48" s="8">
        <v>1</v>
      </c>
      <c r="B48" s="7" t="s">
        <v>1356</v>
      </c>
      <c r="C48" s="8">
        <v>2</v>
      </c>
      <c r="D48" s="6" t="s">
        <v>1257</v>
      </c>
      <c r="E48" s="11" t="s">
        <v>1464</v>
      </c>
      <c r="F48" s="9">
        <v>4</v>
      </c>
      <c r="G48" s="6" t="s">
        <v>1294</v>
      </c>
      <c r="H48" s="14" t="s">
        <v>1465</v>
      </c>
      <c r="I48" s="12">
        <v>44</v>
      </c>
      <c r="J48" s="35" t="s">
        <v>1434</v>
      </c>
      <c r="K48" s="6" t="str">
        <f>IFERROR(VLOOKUP(objects[[#This Row],[obj_key]],Projects[[КодДС]:[ИДПроекта]],2,FALSE),"")</f>
        <v>7dd0fee9-1cee-ec11-b846-c8b29b2d0a1d</v>
      </c>
      <c r="L48" s="6">
        <f>objects[[#This Row],[obj_order]]</f>
        <v>44</v>
      </c>
      <c r="M48" s="10">
        <v>703932</v>
      </c>
      <c r="N48" s="6" t="s">
        <v>2549</v>
      </c>
      <c r="O48" s="6" t="s">
        <v>2634</v>
      </c>
      <c r="P48" s="6" t="s">
        <v>2690</v>
      </c>
      <c r="Q48" s="7" t="s">
        <v>3436</v>
      </c>
      <c r="R48" s="7" t="s">
        <v>1445</v>
      </c>
      <c r="S48" s="7"/>
      <c r="T48" s="7" t="s">
        <v>2529</v>
      </c>
      <c r="U48" s="23">
        <f>_xlfn.IFNA(VLOOKUP(objects[[#This Row],[obj_pwa_key]],Projects[[ИДПроекта]:[ДатаСозданияПроекта]],5,FALSE),"")</f>
        <v>44729</v>
      </c>
      <c r="V48" s="36" t="str">
        <f>IFERROR(VLOOKUP(objects[[#This Row],[obj_key]],MGZ!$A:$J,4,0),"")</f>
        <v>Проектирование</v>
      </c>
    </row>
    <row r="49" spans="1:23" x14ac:dyDescent="0.45">
      <c r="A49" s="8">
        <v>1</v>
      </c>
      <c r="B49" s="7" t="s">
        <v>1356</v>
      </c>
      <c r="C49" s="8">
        <v>2</v>
      </c>
      <c r="D49" s="6" t="s">
        <v>1257</v>
      </c>
      <c r="E49" s="11" t="s">
        <v>1464</v>
      </c>
      <c r="F49" s="9">
        <v>4</v>
      </c>
      <c r="G49" s="6" t="s">
        <v>1294</v>
      </c>
      <c r="H49" s="14" t="s">
        <v>1465</v>
      </c>
      <c r="I49" s="12">
        <v>45</v>
      </c>
      <c r="J49" s="35" t="s">
        <v>1435</v>
      </c>
      <c r="K49" s="6" t="str">
        <f>IFERROR(VLOOKUP(objects[[#This Row],[obj_key]],Projects[[КодДС]:[ИДПроекта]],2,FALSE),"")</f>
        <v/>
      </c>
      <c r="L49" s="6">
        <f>objects[[#This Row],[obj_order]]</f>
        <v>45</v>
      </c>
      <c r="M49" s="30">
        <v>703933</v>
      </c>
      <c r="N49" s="6" t="s">
        <v>1436</v>
      </c>
      <c r="O49" s="6" t="s">
        <v>2635</v>
      </c>
      <c r="P49" s="6" t="s">
        <v>2691</v>
      </c>
      <c r="Q49" s="7" t="s">
        <v>3437</v>
      </c>
      <c r="R49" s="7" t="s">
        <v>1440</v>
      </c>
      <c r="S49" s="7"/>
      <c r="T49" s="7" t="s">
        <v>2535</v>
      </c>
      <c r="U49" s="23" t="str">
        <f>_xlfn.IFNA(VLOOKUP(objects[[#This Row],[obj_pwa_key]],Projects[[ИДПроекта]:[ДатаСозданияПроекта]],5,FALSE),"")</f>
        <v/>
      </c>
      <c r="V49" s="36" t="str">
        <f>IFERROR(VLOOKUP(objects[[#This Row],[obj_key]],MGZ!$A:$J,4,0),"")</f>
        <v>Разработка технологических и технических заданий</v>
      </c>
    </row>
    <row r="50" spans="1:23" x14ac:dyDescent="0.45">
      <c r="A50" s="8">
        <v>1</v>
      </c>
      <c r="B50" s="7" t="s">
        <v>1356</v>
      </c>
      <c r="C50" s="8">
        <v>2</v>
      </c>
      <c r="D50" s="6" t="s">
        <v>1257</v>
      </c>
      <c r="E50" s="11" t="s">
        <v>1464</v>
      </c>
      <c r="F50" s="9">
        <v>4</v>
      </c>
      <c r="G50" s="6" t="s">
        <v>1294</v>
      </c>
      <c r="H50" s="14" t="s">
        <v>1465</v>
      </c>
      <c r="I50" s="12">
        <v>46</v>
      </c>
      <c r="J50" s="35" t="s">
        <v>1437</v>
      </c>
      <c r="K50" s="6" t="str">
        <f>IFERROR(VLOOKUP(objects[[#This Row],[obj_key]],Projects[[КодДС]:[ИДПроекта]],2,FALSE),"")</f>
        <v>9fce17aa-fbe6-ec11-b3d8-c8d9d22ecdc4</v>
      </c>
      <c r="L50" s="6">
        <f>objects[[#This Row],[obj_order]]</f>
        <v>46</v>
      </c>
      <c r="M50" s="10">
        <v>703934</v>
      </c>
      <c r="N50" s="6" t="s">
        <v>1438</v>
      </c>
      <c r="O50" s="6" t="s">
        <v>2636</v>
      </c>
      <c r="P50" s="6" t="s">
        <v>2692</v>
      </c>
      <c r="Q50" s="7" t="s">
        <v>1446</v>
      </c>
      <c r="R50" s="7" t="s">
        <v>1447</v>
      </c>
      <c r="S50" s="7"/>
      <c r="T50" s="7" t="s">
        <v>2530</v>
      </c>
      <c r="U50" s="23">
        <f>_xlfn.IFNA(VLOOKUP(objects[[#This Row],[obj_pwa_key]],Projects[[ИДПроекта]:[ДатаСозданияПроекта]],5,FALSE),"")</f>
        <v>44720</v>
      </c>
      <c r="V50" s="36" t="str">
        <f>IFERROR(VLOOKUP(objects[[#This Row],[obj_key]],MGZ!$A:$J,4,0),"")</f>
        <v>Проектирование</v>
      </c>
    </row>
    <row r="51" spans="1:23" x14ac:dyDescent="0.45">
      <c r="A51" s="8">
        <v>1</v>
      </c>
      <c r="B51" s="7" t="s">
        <v>1356</v>
      </c>
      <c r="C51" s="8">
        <v>2</v>
      </c>
      <c r="D51" s="6" t="s">
        <v>1257</v>
      </c>
      <c r="E51" s="11" t="s">
        <v>1464</v>
      </c>
      <c r="F51" s="9">
        <v>4</v>
      </c>
      <c r="G51" s="6" t="s">
        <v>1294</v>
      </c>
      <c r="H51" s="14" t="s">
        <v>1465</v>
      </c>
      <c r="I51" s="12">
        <v>47</v>
      </c>
      <c r="J51" s="35" t="s">
        <v>2446</v>
      </c>
      <c r="K51" s="6" t="str">
        <f>IFERROR(VLOOKUP(objects[[#This Row],[obj_key]],Projects[[КодДС]:[ИДПроекта]],2,FALSE),"")</f>
        <v>f19601de-42cc-ec11-b831-c8b29b2d0a1d</v>
      </c>
      <c r="L51" s="6">
        <f>objects[[#This Row],[obj_order]]</f>
        <v>47</v>
      </c>
      <c r="M51" s="10">
        <v>704409</v>
      </c>
      <c r="N51" s="6" t="s">
        <v>2448</v>
      </c>
      <c r="O51" s="6" t="s">
        <v>2522</v>
      </c>
      <c r="P51" s="6" t="s">
        <v>2693</v>
      </c>
      <c r="Q51" s="7" t="s">
        <v>2522</v>
      </c>
      <c r="R51" s="7" t="s">
        <v>2558</v>
      </c>
      <c r="S51" s="7"/>
      <c r="T51" s="7" t="s">
        <v>2529</v>
      </c>
      <c r="U51" s="23">
        <f>_xlfn.IFNA(VLOOKUP(objects[[#This Row],[obj_pwa_key]],Projects[[ИДПроекта]:[ДатаСозданияПроекта]],5,FALSE),"")</f>
        <v>44686</v>
      </c>
      <c r="V51" s="36" t="str">
        <f>IFERROR(VLOOKUP(objects[[#This Row],[obj_key]],MGZ!$A:$J,4,0),"")</f>
        <v>В строительстве</v>
      </c>
    </row>
    <row r="52" spans="1:23" x14ac:dyDescent="0.45">
      <c r="A52" s="8">
        <v>1</v>
      </c>
      <c r="B52" s="7" t="s">
        <v>1356</v>
      </c>
      <c r="C52" s="8">
        <v>2</v>
      </c>
      <c r="D52" s="6" t="s">
        <v>1257</v>
      </c>
      <c r="E52" s="11" t="s">
        <v>1464</v>
      </c>
      <c r="F52" s="9">
        <v>4</v>
      </c>
      <c r="G52" s="6" t="s">
        <v>1294</v>
      </c>
      <c r="H52" s="14" t="s">
        <v>1465</v>
      </c>
      <c r="I52" s="12">
        <v>48</v>
      </c>
      <c r="J52" s="35" t="s">
        <v>3083</v>
      </c>
      <c r="K52" s="6" t="str">
        <f>IFERROR(VLOOKUP(objects[[#This Row],[obj_key]],Projects[[КодДС]:[ИДПроекта]],2,FALSE),"")</f>
        <v>80bcda81-f68f-ed11-8d55-84a93e918bba</v>
      </c>
      <c r="L52" s="6">
        <f>objects[[#This Row],[obj_order]]</f>
        <v>48</v>
      </c>
      <c r="M52" s="30">
        <v>704610</v>
      </c>
      <c r="N52" s="6" t="s">
        <v>3093</v>
      </c>
      <c r="O52" s="6" t="s">
        <v>3089</v>
      </c>
      <c r="P52" s="6" t="s">
        <v>3094</v>
      </c>
      <c r="Q52" s="7" t="s">
        <v>3098</v>
      </c>
      <c r="R52" s="7"/>
      <c r="S52" s="7"/>
      <c r="T52" s="7" t="s">
        <v>2535</v>
      </c>
      <c r="U52" s="23">
        <f>_xlfn.IFNA(VLOOKUP(objects[[#This Row],[obj_pwa_key]],Projects[[ИДПроекта]:[ДатаСозданияПроекта]],5,FALSE),"")</f>
        <v>44935</v>
      </c>
      <c r="V52" s="36" t="str">
        <f>IFERROR(VLOOKUP(objects[[#This Row],[obj_key]],MGZ!$A:$J,4,0),"")</f>
        <v>Проектирование</v>
      </c>
    </row>
    <row r="53" spans="1:23" x14ac:dyDescent="0.45">
      <c r="A53" s="8">
        <v>1</v>
      </c>
      <c r="B53" s="7" t="s">
        <v>1356</v>
      </c>
      <c r="C53" s="8">
        <v>2</v>
      </c>
      <c r="D53" s="6" t="s">
        <v>1257</v>
      </c>
      <c r="E53" s="11" t="s">
        <v>1464</v>
      </c>
      <c r="F53" s="9">
        <v>4</v>
      </c>
      <c r="G53" s="6" t="s">
        <v>1294</v>
      </c>
      <c r="H53" s="14" t="s">
        <v>1465</v>
      </c>
      <c r="I53" s="12">
        <v>49</v>
      </c>
      <c r="J53" s="35" t="s">
        <v>3084</v>
      </c>
      <c r="K53" s="6" t="str">
        <f>IFERROR(VLOOKUP(objects[[#This Row],[obj_key]],Projects[[КодДС]:[ИДПроекта]],2,FALSE),"")</f>
        <v>c3d1ea9b-bad2-ed11-b476-c8d9d22ecdc4</v>
      </c>
      <c r="L53" s="6">
        <f>objects[[#This Row],[obj_order]]</f>
        <v>49</v>
      </c>
      <c r="M53" s="30">
        <v>704611</v>
      </c>
      <c r="N53" s="6" t="s">
        <v>3090</v>
      </c>
      <c r="O53" s="6" t="s">
        <v>3090</v>
      </c>
      <c r="P53" s="6" t="s">
        <v>3095</v>
      </c>
      <c r="Q53" s="7" t="s">
        <v>3100</v>
      </c>
      <c r="R53" s="7"/>
      <c r="S53" s="7"/>
      <c r="T53" s="7" t="s">
        <v>2535</v>
      </c>
      <c r="U53" s="23">
        <f>_xlfn.IFNA(VLOOKUP(objects[[#This Row],[obj_pwa_key]],Projects[[ИДПроекта]:[ДатаСозданияПроекта]],5,FALSE),"")</f>
        <v>45020</v>
      </c>
      <c r="V53" s="36" t="str">
        <f>IFERROR(VLOOKUP(objects[[#This Row],[obj_key]],MGZ!$A:$J,4,0),"")</f>
        <v>Разработка градостроительной документации</v>
      </c>
    </row>
    <row r="54" spans="1:23" x14ac:dyDescent="0.45">
      <c r="A54" s="8">
        <v>1</v>
      </c>
      <c r="B54" s="7" t="s">
        <v>1356</v>
      </c>
      <c r="C54" s="8">
        <v>2</v>
      </c>
      <c r="D54" s="6" t="s">
        <v>1257</v>
      </c>
      <c r="E54" s="11" t="s">
        <v>1464</v>
      </c>
      <c r="F54" s="9">
        <v>4</v>
      </c>
      <c r="G54" s="6" t="s">
        <v>1294</v>
      </c>
      <c r="H54" s="14" t="s">
        <v>1465</v>
      </c>
      <c r="I54" s="12">
        <v>50</v>
      </c>
      <c r="J54" s="35" t="s">
        <v>3085</v>
      </c>
      <c r="K54" s="6" t="str">
        <f>IFERROR(VLOOKUP(objects[[#This Row],[obj_key]],Projects[[КодДС]:[ИДПроекта]],2,FALSE),"")</f>
        <v>26438d7b-1090-ed11-b82b-9c7bef28aba3</v>
      </c>
      <c r="L54" s="6">
        <f>objects[[#This Row],[obj_order]]</f>
        <v>50</v>
      </c>
      <c r="M54" s="30">
        <v>704612</v>
      </c>
      <c r="N54" s="6" t="s">
        <v>3681</v>
      </c>
      <c r="O54" s="6" t="s">
        <v>3681</v>
      </c>
      <c r="P54" s="6" t="s">
        <v>3682</v>
      </c>
      <c r="Q54" s="7" t="s">
        <v>3102</v>
      </c>
      <c r="R54" s="7"/>
      <c r="S54" s="7"/>
      <c r="T54" s="7" t="s">
        <v>2529</v>
      </c>
      <c r="U54" s="23">
        <f>_xlfn.IFNA(VLOOKUP(objects[[#This Row],[obj_pwa_key]],Projects[[ИДПроекта]:[ДатаСозданияПроекта]],5,FALSE),"")</f>
        <v>44935</v>
      </c>
      <c r="V54" s="36" t="str">
        <f>IFERROR(VLOOKUP(objects[[#This Row],[obj_key]],MGZ!$A:$J,4,0),"")</f>
        <v>Разработка градостроительной документации</v>
      </c>
    </row>
    <row r="55" spans="1:23" x14ac:dyDescent="0.45">
      <c r="A55" s="8">
        <v>1</v>
      </c>
      <c r="B55" s="7" t="s">
        <v>1356</v>
      </c>
      <c r="C55" s="8">
        <v>2</v>
      </c>
      <c r="D55" s="6" t="s">
        <v>1257</v>
      </c>
      <c r="E55" s="11" t="s">
        <v>1464</v>
      </c>
      <c r="F55" s="9">
        <v>4</v>
      </c>
      <c r="G55" s="6" t="s">
        <v>1294</v>
      </c>
      <c r="H55" s="14" t="s">
        <v>1465</v>
      </c>
      <c r="I55" s="12">
        <v>51</v>
      </c>
      <c r="J55" s="35" t="s">
        <v>3086</v>
      </c>
      <c r="K55" s="6" t="str">
        <f>IFERROR(VLOOKUP(objects[[#This Row],[obj_key]],Projects[[КодДС]:[ИДПроекта]],2,FALSE),"")</f>
        <v>4a51b603-fb97-ed11-b470-c8d9d22ecdc4</v>
      </c>
      <c r="L55" s="6">
        <f>objects[[#This Row],[obj_order]]</f>
        <v>51</v>
      </c>
      <c r="M55" s="10">
        <v>704617</v>
      </c>
      <c r="N55" s="6" t="s">
        <v>3692</v>
      </c>
      <c r="O55" s="6" t="s">
        <v>3154</v>
      </c>
      <c r="P55" s="6" t="s">
        <v>3155</v>
      </c>
      <c r="Q55" s="7" t="s">
        <v>3104</v>
      </c>
      <c r="R55" s="7"/>
      <c r="S55" s="7"/>
      <c r="T55" s="7" t="s">
        <v>2527</v>
      </c>
      <c r="U55" s="23">
        <f>_xlfn.IFNA(VLOOKUP(objects[[#This Row],[obj_pwa_key]],Projects[[ИДПроекта]:[ДатаСозданияПроекта]],5,FALSE),"")</f>
        <v>44945</v>
      </c>
      <c r="V55" s="36" t="str">
        <f>IFERROR(VLOOKUP(objects[[#This Row],[obj_key]],MGZ!$A:$J,4,0),"")</f>
        <v>Разработка градостроительной документации</v>
      </c>
    </row>
    <row r="56" spans="1:23" x14ac:dyDescent="0.45">
      <c r="A56" s="8">
        <v>1</v>
      </c>
      <c r="B56" s="7" t="s">
        <v>1356</v>
      </c>
      <c r="C56" s="8">
        <v>2</v>
      </c>
      <c r="D56" s="6" t="s">
        <v>1257</v>
      </c>
      <c r="E56" s="11" t="s">
        <v>1464</v>
      </c>
      <c r="F56" s="9">
        <v>4</v>
      </c>
      <c r="G56" s="6" t="s">
        <v>1294</v>
      </c>
      <c r="H56" s="14" t="s">
        <v>1465</v>
      </c>
      <c r="I56" s="12">
        <v>52</v>
      </c>
      <c r="J56" s="35" t="s">
        <v>3087</v>
      </c>
      <c r="K56" s="6" t="str">
        <f>IFERROR(VLOOKUP(objects[[#This Row],[obj_key]],Projects[[КодДС]:[ИДПроекта]],2,FALSE),"")</f>
        <v>c3a7d1b8-e78f-ed11-b833-9c7bef28ac47</v>
      </c>
      <c r="L56" s="6">
        <f>objects[[#This Row],[obj_order]]</f>
        <v>52</v>
      </c>
      <c r="M56" s="30">
        <v>704615</v>
      </c>
      <c r="N56" s="6" t="s">
        <v>3685</v>
      </c>
      <c r="O56" s="6" t="s">
        <v>3685</v>
      </c>
      <c r="P56" s="6" t="s">
        <v>3096</v>
      </c>
      <c r="Q56" s="7" t="s">
        <v>3105</v>
      </c>
      <c r="R56" s="7"/>
      <c r="S56" s="7"/>
      <c r="T56" s="7" t="s">
        <v>2527</v>
      </c>
      <c r="U56" s="23">
        <f>_xlfn.IFNA(VLOOKUP(objects[[#This Row],[obj_pwa_key]],Projects[[ИДПроекта]:[ДатаСозданияПроекта]],5,FALSE),"")</f>
        <v>44935</v>
      </c>
      <c r="V56" s="36" t="str">
        <f>IFERROR(VLOOKUP(objects[[#This Row],[obj_key]],MGZ!$A:$J,4,0),"")</f>
        <v>Разработка градостроительной документации</v>
      </c>
    </row>
    <row r="57" spans="1:23" x14ac:dyDescent="0.45">
      <c r="A57" s="8">
        <v>1</v>
      </c>
      <c r="B57" s="7" t="s">
        <v>1356</v>
      </c>
      <c r="C57" s="8">
        <v>2</v>
      </c>
      <c r="D57" s="6" t="s">
        <v>1257</v>
      </c>
      <c r="E57" s="11" t="s">
        <v>1464</v>
      </c>
      <c r="F57" s="9">
        <v>4</v>
      </c>
      <c r="G57" s="6" t="s">
        <v>1294</v>
      </c>
      <c r="H57" s="14" t="s">
        <v>1465</v>
      </c>
      <c r="I57" s="12">
        <v>53</v>
      </c>
      <c r="J57" s="35" t="s">
        <v>3088</v>
      </c>
      <c r="K57" s="6" t="str">
        <f>IFERROR(VLOOKUP(objects[[#This Row],[obj_key]],Projects[[КодДС]:[ИДПроекта]],2,FALSE),"")</f>
        <v>ac43a992-fd8f-ed11-b857-9c7bef28abe9</v>
      </c>
      <c r="L57" s="6">
        <f>objects[[#This Row],[obj_order]]</f>
        <v>53</v>
      </c>
      <c r="M57" s="30">
        <v>704613</v>
      </c>
      <c r="N57" s="6" t="s">
        <v>3683</v>
      </c>
      <c r="O57" s="6" t="s">
        <v>3684</v>
      </c>
      <c r="P57" s="6" t="s">
        <v>3097</v>
      </c>
      <c r="Q57" s="7" t="s">
        <v>3107</v>
      </c>
      <c r="R57" s="7" t="s">
        <v>3108</v>
      </c>
      <c r="S57" s="7"/>
      <c r="T57" s="7" t="s">
        <v>2534</v>
      </c>
      <c r="U57" s="23">
        <f>_xlfn.IFNA(VLOOKUP(objects[[#This Row],[obj_pwa_key]],Projects[[ИДПроекта]:[ДатаСозданияПроекта]],5,FALSE),"")</f>
        <v>44935</v>
      </c>
      <c r="V57" s="36" t="str">
        <f>IFERROR(VLOOKUP(objects[[#This Row],[obj_key]],MGZ!$A:$J,4,0),"")</f>
        <v>Разработка градостроительной документации</v>
      </c>
    </row>
    <row r="58" spans="1:23" x14ac:dyDescent="0.45">
      <c r="A58" s="8">
        <v>1</v>
      </c>
      <c r="B58" s="7" t="s">
        <v>1356</v>
      </c>
      <c r="C58" s="8">
        <v>2</v>
      </c>
      <c r="D58" s="6" t="s">
        <v>1257</v>
      </c>
      <c r="E58" s="11" t="s">
        <v>1464</v>
      </c>
      <c r="F58" s="9">
        <v>4</v>
      </c>
      <c r="G58" s="6" t="s">
        <v>1294</v>
      </c>
      <c r="H58" s="14" t="s">
        <v>1465</v>
      </c>
      <c r="I58" s="12">
        <v>54</v>
      </c>
      <c r="J58" s="35" t="s">
        <v>3407</v>
      </c>
      <c r="K58" s="6" t="str">
        <f>IFERROR(VLOOKUP(objects[[#This Row],[obj_key]],Projects[[КодДС]:[ИДПроекта]],2,FALSE),"")</f>
        <v>34fbd746-f7fe-ed11-8ee1-a8a1599d27e9</v>
      </c>
      <c r="L58" s="6">
        <f>objects[[#This Row],[obj_order]]</f>
        <v>54</v>
      </c>
      <c r="M58" s="10"/>
      <c r="N58" s="6" t="s">
        <v>3686</v>
      </c>
      <c r="O58" s="6" t="s">
        <v>3411</v>
      </c>
      <c r="P58" s="6" t="s">
        <v>3413</v>
      </c>
      <c r="Q58" s="7" t="s">
        <v>3408</v>
      </c>
      <c r="R58" s="7"/>
      <c r="S58" s="7"/>
      <c r="T58" s="7" t="s">
        <v>2532</v>
      </c>
      <c r="U58" s="23">
        <f>_xlfn.IFNA(VLOOKUP(objects[[#This Row],[obj_pwa_key]],Projects[[ИДПроекта]:[ДатаСозданияПроекта]],5,FALSE),"")</f>
        <v>45076</v>
      </c>
      <c r="V58" s="36" t="str">
        <f>IFERROR(VLOOKUP(objects[[#This Row],[obj_key]],MGZ!$A:$J,4,0),"")</f>
        <v>Разработка градостроительной документации</v>
      </c>
    </row>
    <row r="59" spans="1:23" x14ac:dyDescent="0.45">
      <c r="A59" s="8">
        <v>1</v>
      </c>
      <c r="B59" s="7" t="s">
        <v>1356</v>
      </c>
      <c r="C59" s="8">
        <v>2</v>
      </c>
      <c r="D59" s="6" t="s">
        <v>1257</v>
      </c>
      <c r="E59" s="11" t="s">
        <v>1464</v>
      </c>
      <c r="F59" s="9">
        <v>4</v>
      </c>
      <c r="G59" s="6" t="s">
        <v>1294</v>
      </c>
      <c r="H59" s="14" t="s">
        <v>1465</v>
      </c>
      <c r="I59" s="12">
        <v>55</v>
      </c>
      <c r="J59" s="35" t="s">
        <v>3409</v>
      </c>
      <c r="K59" s="6" t="str">
        <f>IFERROR(VLOOKUP(objects[[#This Row],[obj_key]],Projects[[КодДС]:[ИДПроекта]],2,FALSE),"")</f>
        <v>4a368035-a719-ee11-901a-9c7bef28abe9</v>
      </c>
      <c r="L59" s="6">
        <f>objects[[#This Row],[obj_order]]</f>
        <v>55</v>
      </c>
      <c r="M59" s="10"/>
      <c r="N59" s="6" t="s">
        <v>3687</v>
      </c>
      <c r="O59" s="6" t="s">
        <v>3688</v>
      </c>
      <c r="P59" s="6" t="s">
        <v>3412</v>
      </c>
      <c r="Q59" s="7" t="s">
        <v>3410</v>
      </c>
      <c r="R59" s="7"/>
      <c r="S59" s="7"/>
      <c r="T59" s="7" t="s">
        <v>2532</v>
      </c>
      <c r="U59" s="23">
        <f>_xlfn.IFNA(VLOOKUP(objects[[#This Row],[obj_pwa_key]],Projects[[ИДПроекта]:[ДатаСозданияПроекта]],5,FALSE),"")</f>
        <v>45110</v>
      </c>
      <c r="V59" s="36" t="str">
        <f>IFERROR(VLOOKUP(objects[[#This Row],[obj_key]],MGZ!$A:$J,4,0),"")</f>
        <v>Разработка градостроительной документации</v>
      </c>
    </row>
    <row r="60" spans="1:23" x14ac:dyDescent="0.45">
      <c r="A60" s="8">
        <v>2</v>
      </c>
      <c r="B60" s="7" t="s">
        <v>1458</v>
      </c>
      <c r="C60" s="8">
        <v>2</v>
      </c>
      <c r="D60" s="6" t="s">
        <v>1257</v>
      </c>
      <c r="E60" s="11" t="s">
        <v>1464</v>
      </c>
      <c r="F60" s="9">
        <v>4</v>
      </c>
      <c r="G60" s="6" t="s">
        <v>1294</v>
      </c>
      <c r="H60" s="14" t="s">
        <v>1465</v>
      </c>
      <c r="I60" s="12"/>
      <c r="J60" s="35" t="s">
        <v>2506</v>
      </c>
      <c r="K60" s="6" t="str">
        <f>IFERROR(VLOOKUP(objects[[#This Row],[obj_key]],Projects[[КодДС]:[ИДПроекта]],2,FALSE),"")</f>
        <v/>
      </c>
      <c r="L60" s="6">
        <f>objects[[#This Row],[obj_order]]</f>
        <v>0</v>
      </c>
      <c r="M60" s="10"/>
      <c r="N60" s="6" t="s">
        <v>2514</v>
      </c>
      <c r="O60" s="6"/>
      <c r="P60" s="6"/>
      <c r="Q60" s="7"/>
      <c r="R60" s="7"/>
      <c r="S60" s="7"/>
      <c r="T60" s="7" t="s">
        <v>2539</v>
      </c>
      <c r="U60" s="23" t="str">
        <f>_xlfn.IFNA(VLOOKUP(objects[[#This Row],[obj_pwa_key]],Projects[[ИДПроекта]:[ДатаСозданияПроекта]],5,FALSE),"")</f>
        <v/>
      </c>
      <c r="V60" s="36" t="str">
        <f>IFERROR(VLOOKUP(objects[[#This Row],[obj_key]],MGZ!$A:$J,4,0),"")</f>
        <v>Укрупненные мероприятия</v>
      </c>
    </row>
    <row r="61" spans="1:23" x14ac:dyDescent="0.45">
      <c r="A61" s="8">
        <v>1</v>
      </c>
      <c r="B61" s="7" t="s">
        <v>1356</v>
      </c>
      <c r="C61" s="8">
        <v>2</v>
      </c>
      <c r="D61" s="6" t="s">
        <v>1257</v>
      </c>
      <c r="E61" s="11" t="s">
        <v>1464</v>
      </c>
      <c r="F61" s="9">
        <v>5</v>
      </c>
      <c r="G61" s="6" t="s">
        <v>1297</v>
      </c>
      <c r="H61" s="14" t="s">
        <v>1466</v>
      </c>
      <c r="I61" s="12">
        <v>56</v>
      </c>
      <c r="J61" s="35" t="s">
        <v>1173</v>
      </c>
      <c r="K61" s="6" t="str">
        <f>IFERROR(VLOOKUP(objects[[#This Row],[obj_key]],Projects[[КодДС]:[ИДПроекта]],2,FALSE),"")</f>
        <v>a04f3506-8017-ec11-b339-c8d9d22ecdc4</v>
      </c>
      <c r="L61" s="6">
        <f>objects[[#This Row],[obj_order]]</f>
        <v>56</v>
      </c>
      <c r="M61" s="10">
        <v>703570</v>
      </c>
      <c r="N61" s="6" t="s">
        <v>1349</v>
      </c>
      <c r="O61" s="6" t="s">
        <v>2638</v>
      </c>
      <c r="P61" s="6" t="s">
        <v>2695</v>
      </c>
      <c r="Q61" s="7" t="s">
        <v>1373</v>
      </c>
      <c r="R61" s="7" t="s">
        <v>1448</v>
      </c>
      <c r="S61" s="7"/>
      <c r="T61" s="7" t="s">
        <v>2527</v>
      </c>
      <c r="U61" s="23">
        <f>_xlfn.IFNA(VLOOKUP(objects[[#This Row],[obj_pwa_key]],Projects[[ИДПроекта]:[ДатаСозданияПроекта]],5,FALSE),"")</f>
        <v>44456</v>
      </c>
      <c r="V61" s="36" t="str">
        <f>IFERROR(VLOOKUP(objects[[#This Row],[obj_key]],MGZ!$A:$J,4,0),"")</f>
        <v>В строительстве</v>
      </c>
    </row>
    <row r="62" spans="1:23" x14ac:dyDescent="0.45">
      <c r="A62" s="8">
        <v>1</v>
      </c>
      <c r="B62" s="7" t="s">
        <v>1356</v>
      </c>
      <c r="C62" s="8">
        <v>2</v>
      </c>
      <c r="D62" s="6" t="s">
        <v>1257</v>
      </c>
      <c r="E62" s="11" t="s">
        <v>1464</v>
      </c>
      <c r="F62" s="9">
        <v>5</v>
      </c>
      <c r="G62" s="6" t="s">
        <v>1297</v>
      </c>
      <c r="H62" s="14" t="s">
        <v>1466</v>
      </c>
      <c r="I62" s="12">
        <v>57</v>
      </c>
      <c r="J62" s="35" t="s">
        <v>1165</v>
      </c>
      <c r="K62" s="6" t="str">
        <f>IFERROR(VLOOKUP(objects[[#This Row],[obj_key]],Projects[[КодДС]:[ИДПроекта]],2,FALSE),"")</f>
        <v>62eaf83f-771c-ec11-9730-80d21df2d922</v>
      </c>
      <c r="L62" s="6">
        <f>objects[[#This Row],[obj_order]]</f>
        <v>57</v>
      </c>
      <c r="M62" s="30">
        <v>703671</v>
      </c>
      <c r="N62" s="6" t="s">
        <v>1338</v>
      </c>
      <c r="O62" s="6" t="s">
        <v>2637</v>
      </c>
      <c r="P62" s="6" t="s">
        <v>2694</v>
      </c>
      <c r="Q62" s="7" t="s">
        <v>1415</v>
      </c>
      <c r="R62" s="7" t="s">
        <v>1393</v>
      </c>
      <c r="S62" s="7"/>
      <c r="T62" s="7" t="s">
        <v>2531</v>
      </c>
      <c r="U62" s="23">
        <f>_xlfn.IFNA(VLOOKUP(objects[[#This Row],[obj_pwa_key]],Projects[[ИДПроекта]:[ДатаСозданияПроекта]],5,FALSE),"")</f>
        <v>44462</v>
      </c>
      <c r="V62" s="36" t="s">
        <v>3432</v>
      </c>
      <c r="W62" s="7" t="s">
        <v>3438</v>
      </c>
    </row>
    <row r="63" spans="1:23" x14ac:dyDescent="0.45">
      <c r="A63" s="8">
        <v>1</v>
      </c>
      <c r="B63" s="7" t="s">
        <v>1356</v>
      </c>
      <c r="C63" s="8">
        <v>2</v>
      </c>
      <c r="D63" s="6" t="s">
        <v>1257</v>
      </c>
      <c r="E63" s="11" t="s">
        <v>1464</v>
      </c>
      <c r="F63" s="9">
        <v>5</v>
      </c>
      <c r="G63" s="6" t="s">
        <v>1297</v>
      </c>
      <c r="H63" s="14" t="s">
        <v>1466</v>
      </c>
      <c r="I63" s="12">
        <v>58</v>
      </c>
      <c r="J63" s="35" t="s">
        <v>1174</v>
      </c>
      <c r="K63" s="6" t="str">
        <f>IFERROR(VLOOKUP(objects[[#This Row],[obj_key]],Projects[[КодДС]:[ИДПроекта]],2,FALSE),"")</f>
        <v>42ffa3f1-3437-ec11-b357-c8d9d22ecdc4</v>
      </c>
      <c r="L63" s="6">
        <f>objects[[#This Row],[obj_order]]</f>
        <v>58</v>
      </c>
      <c r="M63" s="10">
        <v>703569</v>
      </c>
      <c r="N63" s="6" t="s">
        <v>1350</v>
      </c>
      <c r="O63" s="6" t="s">
        <v>2639</v>
      </c>
      <c r="P63" s="6" t="s">
        <v>2696</v>
      </c>
      <c r="Q63" s="7" t="s">
        <v>1421</v>
      </c>
      <c r="R63" s="7" t="s">
        <v>1402</v>
      </c>
      <c r="S63" s="7"/>
      <c r="T63" s="7" t="s">
        <v>2527</v>
      </c>
      <c r="U63" s="23">
        <f>_xlfn.IFNA(VLOOKUP(objects[[#This Row],[obj_pwa_key]],Projects[[ИДПроекта]:[ДатаСозданияПроекта]],5,FALSE),"")</f>
        <v>44496</v>
      </c>
      <c r="V63" s="36" t="str">
        <f>IFERROR(VLOOKUP(objects[[#This Row],[obj_key]],MGZ!$A:$J,4,0),"")</f>
        <v>В строительстве</v>
      </c>
    </row>
    <row r="64" spans="1:23" x14ac:dyDescent="0.45">
      <c r="A64" s="8">
        <v>1</v>
      </c>
      <c r="B64" s="7" t="s">
        <v>1356</v>
      </c>
      <c r="C64" s="8">
        <v>2</v>
      </c>
      <c r="D64" s="6" t="s">
        <v>1257</v>
      </c>
      <c r="E64" s="11" t="s">
        <v>1464</v>
      </c>
      <c r="F64" s="9">
        <v>5</v>
      </c>
      <c r="G64" s="6" t="s">
        <v>1297</v>
      </c>
      <c r="H64" s="14" t="s">
        <v>1466</v>
      </c>
      <c r="I64" s="12">
        <v>59</v>
      </c>
      <c r="J64" s="35" t="s">
        <v>1169</v>
      </c>
      <c r="K64" s="6" t="str">
        <f>IFERROR(VLOOKUP(objects[[#This Row],[obj_key]],Projects[[КодДС]:[ИДПроекта]],2,FALSE),"")</f>
        <v>77d0c609-d042-ec11-b808-9c7bef28aba3</v>
      </c>
      <c r="L64" s="6">
        <f>objects[[#This Row],[obj_order]]</f>
        <v>59</v>
      </c>
      <c r="M64" s="10">
        <v>703661</v>
      </c>
      <c r="N64" s="6" t="s">
        <v>1343</v>
      </c>
      <c r="O64" s="6" t="s">
        <v>2640</v>
      </c>
      <c r="P64" s="6" t="s">
        <v>2697</v>
      </c>
      <c r="Q64" s="7" t="s">
        <v>1422</v>
      </c>
      <c r="R64" s="7" t="s">
        <v>1403</v>
      </c>
      <c r="S64" s="7"/>
      <c r="T64" s="7" t="s">
        <v>2535</v>
      </c>
      <c r="U64" s="23">
        <f>_xlfn.IFNA(VLOOKUP(objects[[#This Row],[obj_pwa_key]],Projects[[ИДПроекта]:[ДатаСозданияПроекта]],5,FALSE),"")</f>
        <v>44511</v>
      </c>
      <c r="V64" s="36" t="str">
        <f>IFERROR(VLOOKUP(objects[[#This Row],[obj_key]],MGZ!$A:$J,4,0),"")</f>
        <v>Проектирование</v>
      </c>
    </row>
    <row r="65" spans="1:22" x14ac:dyDescent="0.45">
      <c r="A65" s="8">
        <v>1</v>
      </c>
      <c r="B65" s="7" t="s">
        <v>1356</v>
      </c>
      <c r="C65" s="8">
        <v>2</v>
      </c>
      <c r="D65" s="6" t="s">
        <v>1257</v>
      </c>
      <c r="E65" s="11" t="s">
        <v>1464</v>
      </c>
      <c r="F65" s="9">
        <v>5</v>
      </c>
      <c r="G65" s="6" t="s">
        <v>1297</v>
      </c>
      <c r="H65" s="14" t="s">
        <v>1466</v>
      </c>
      <c r="I65" s="12">
        <v>60</v>
      </c>
      <c r="J65" s="35" t="s">
        <v>1141</v>
      </c>
      <c r="K65" s="6" t="str">
        <f>IFERROR(VLOOKUP(objects[[#This Row],[obj_key]],Projects[[КодДС]:[ИДПроекта]],2,FALSE),"")</f>
        <v>9a6ff942-f40b-ec11-995f-14dae9ca5f43</v>
      </c>
      <c r="L65" s="6">
        <f>objects[[#This Row],[obj_order]]</f>
        <v>60</v>
      </c>
      <c r="M65" s="10">
        <v>703667</v>
      </c>
      <c r="N65" s="6" t="s">
        <v>1298</v>
      </c>
      <c r="O65" s="6" t="s">
        <v>1423</v>
      </c>
      <c r="P65" s="6" t="s">
        <v>2698</v>
      </c>
      <c r="Q65" s="7" t="s">
        <v>1202</v>
      </c>
      <c r="R65" s="7" t="s">
        <v>1399</v>
      </c>
      <c r="S65" s="7"/>
      <c r="T65" s="7" t="s">
        <v>2536</v>
      </c>
      <c r="U65" s="23">
        <f>_xlfn.IFNA(VLOOKUP(objects[[#This Row],[obj_pwa_key]],Projects[[ИДПроекта]:[ДатаСозданияПроекта]],5,FALSE),"")</f>
        <v>44441</v>
      </c>
      <c r="V65" s="36" t="str">
        <f>IFERROR(VLOOKUP(objects[[#This Row],[obj_key]],MGZ!$A:$J,4,0),"")</f>
        <v>В строительстве</v>
      </c>
    </row>
    <row r="66" spans="1:22" x14ac:dyDescent="0.45">
      <c r="A66" s="8">
        <v>1</v>
      </c>
      <c r="B66" s="7" t="s">
        <v>1356</v>
      </c>
      <c r="C66" s="8">
        <v>2</v>
      </c>
      <c r="D66" s="6" t="s">
        <v>1257</v>
      </c>
      <c r="E66" s="11" t="s">
        <v>1464</v>
      </c>
      <c r="F66" s="9">
        <v>5</v>
      </c>
      <c r="G66" s="6" t="s">
        <v>1297</v>
      </c>
      <c r="H66" s="14" t="s">
        <v>1466</v>
      </c>
      <c r="I66" s="12">
        <v>61</v>
      </c>
      <c r="J66" s="35" t="s">
        <v>1156</v>
      </c>
      <c r="K66" s="6" t="str">
        <f>IFERROR(VLOOKUP(objects[[#This Row],[obj_key]],Projects[[КодДС]:[ИДПроекта]],2,FALSE),"")</f>
        <v>9f39fc22-3712-ec11-972f-80d21df2d922</v>
      </c>
      <c r="L66" s="6">
        <f>objects[[#This Row],[obj_order]]</f>
        <v>61</v>
      </c>
      <c r="M66" s="30">
        <v>703663</v>
      </c>
      <c r="N66" s="6" t="s">
        <v>1326</v>
      </c>
      <c r="O66" s="6" t="s">
        <v>2641</v>
      </c>
      <c r="P66" s="6" t="s">
        <v>2699</v>
      </c>
      <c r="Q66" s="7" t="s">
        <v>1416</v>
      </c>
      <c r="R66" s="7" t="s">
        <v>1395</v>
      </c>
      <c r="S66" s="7"/>
      <c r="T66" s="7" t="s">
        <v>2528</v>
      </c>
      <c r="U66" s="23">
        <f>_xlfn.IFNA(VLOOKUP(objects[[#This Row],[obj_pwa_key]],Projects[[ИДПроекта]:[ДатаСозданияПроекта]],5,FALSE),"")</f>
        <v>44449</v>
      </c>
      <c r="V66" s="36" t="str">
        <f>IFERROR(VLOOKUP(objects[[#This Row],[obj_key]],MGZ!$A:$J,4,0),"")</f>
        <v>Проектирование приостановлено</v>
      </c>
    </row>
    <row r="67" spans="1:22" x14ac:dyDescent="0.45">
      <c r="A67" s="8">
        <v>1</v>
      </c>
      <c r="B67" s="7" t="s">
        <v>1356</v>
      </c>
      <c r="C67" s="8">
        <v>2</v>
      </c>
      <c r="D67" s="6" t="s">
        <v>1257</v>
      </c>
      <c r="E67" s="11" t="s">
        <v>1464</v>
      </c>
      <c r="F67" s="9">
        <v>5</v>
      </c>
      <c r="G67" s="6" t="s">
        <v>1297</v>
      </c>
      <c r="H67" s="14" t="s">
        <v>1466</v>
      </c>
      <c r="I67" s="12">
        <v>62</v>
      </c>
      <c r="J67" s="35" t="s">
        <v>1153</v>
      </c>
      <c r="K67" s="6" t="str">
        <f>IFERROR(VLOOKUP(objects[[#This Row],[obj_key]],Projects[[КодДС]:[ИДПроекта]],2,FALSE),"")</f>
        <v>94b2c16a-0e12-ec11-972f-80d21df2d922</v>
      </c>
      <c r="L67" s="6">
        <f>objects[[#This Row],[obj_order]]</f>
        <v>62</v>
      </c>
      <c r="M67" s="10">
        <v>703567</v>
      </c>
      <c r="N67" s="6" t="s">
        <v>1322</v>
      </c>
      <c r="O67" s="6" t="s">
        <v>2642</v>
      </c>
      <c r="P67" s="6" t="s">
        <v>2700</v>
      </c>
      <c r="Q67" s="7" t="s">
        <v>1365</v>
      </c>
      <c r="R67" s="7" t="s">
        <v>1404</v>
      </c>
      <c r="S67" s="7"/>
      <c r="T67" s="7" t="s">
        <v>2529</v>
      </c>
      <c r="U67" s="23">
        <f>_xlfn.IFNA(VLOOKUP(objects[[#This Row],[obj_pwa_key]],Projects[[ИДПроекта]:[ДатаСозданияПроекта]],5,FALSE),"")</f>
        <v>44449</v>
      </c>
      <c r="V67" s="36" t="str">
        <f>IFERROR(VLOOKUP(objects[[#This Row],[obj_key]],MGZ!$A:$J,4,0),"")</f>
        <v>Проектирование приостановлено</v>
      </c>
    </row>
    <row r="68" spans="1:22" x14ac:dyDescent="0.45">
      <c r="A68" s="8">
        <v>1</v>
      </c>
      <c r="B68" s="7" t="s">
        <v>1356</v>
      </c>
      <c r="C68" s="8">
        <v>2</v>
      </c>
      <c r="D68" s="6" t="s">
        <v>1257</v>
      </c>
      <c r="E68" s="11" t="s">
        <v>1464</v>
      </c>
      <c r="F68" s="9">
        <v>5</v>
      </c>
      <c r="G68" s="6" t="s">
        <v>1297</v>
      </c>
      <c r="H68" s="14" t="s">
        <v>1466</v>
      </c>
      <c r="I68" s="12">
        <v>63</v>
      </c>
      <c r="J68" s="35" t="s">
        <v>1152</v>
      </c>
      <c r="K68" s="6" t="str">
        <f>IFERROR(VLOOKUP(objects[[#This Row],[obj_key]],Projects[[КодДС]:[ИДПроекта]],2,FALSE),"")</f>
        <v>c17faf87-7f11-ec11-972f-80d21df2d922</v>
      </c>
      <c r="L68" s="6">
        <f>objects[[#This Row],[obj_order]]</f>
        <v>63</v>
      </c>
      <c r="M68" s="10">
        <v>703566</v>
      </c>
      <c r="N68" s="6" t="s">
        <v>1320</v>
      </c>
      <c r="O68" s="6" t="s">
        <v>2702</v>
      </c>
      <c r="P68" s="6" t="s">
        <v>2701</v>
      </c>
      <c r="Q68" s="7" t="s">
        <v>1204</v>
      </c>
      <c r="R68" s="7" t="s">
        <v>1405</v>
      </c>
      <c r="S68" s="7"/>
      <c r="T68" s="7" t="s">
        <v>2529</v>
      </c>
      <c r="U68" s="23">
        <f>_xlfn.IFNA(VLOOKUP(objects[[#This Row],[obj_pwa_key]],Projects[[ИДПроекта]:[ДатаСозданияПроекта]],5,FALSE),"")</f>
        <v>44448</v>
      </c>
      <c r="V68" s="36" t="str">
        <f>IFERROR(VLOOKUP(objects[[#This Row],[obj_key]],MGZ!$A:$J,4,0),"")</f>
        <v>В строительстве</v>
      </c>
    </row>
    <row r="69" spans="1:22" x14ac:dyDescent="0.45">
      <c r="A69" s="8">
        <v>1</v>
      </c>
      <c r="B69" s="7" t="s">
        <v>1356</v>
      </c>
      <c r="C69" s="8">
        <v>2</v>
      </c>
      <c r="D69" s="6" t="s">
        <v>1257</v>
      </c>
      <c r="E69" s="11" t="s">
        <v>1464</v>
      </c>
      <c r="F69" s="9">
        <v>5</v>
      </c>
      <c r="G69" s="6" t="s">
        <v>1297</v>
      </c>
      <c r="H69" s="14" t="s">
        <v>1466</v>
      </c>
      <c r="I69" s="12">
        <v>64</v>
      </c>
      <c r="J69" s="35" t="s">
        <v>1149</v>
      </c>
      <c r="K69" s="6" t="str">
        <f>IFERROR(VLOOKUP(objects[[#This Row],[obj_key]],Projects[[КодДС]:[ИДПроекта]],2,FALSE),"")</f>
        <v>a07cc683-5b11-ec11-972f-80d21df2d922</v>
      </c>
      <c r="L69" s="6">
        <f>objects[[#This Row],[obj_order]]</f>
        <v>64</v>
      </c>
      <c r="M69" s="10">
        <v>703565</v>
      </c>
      <c r="N69" s="6" t="s">
        <v>3223</v>
      </c>
      <c r="O69" s="6" t="s">
        <v>3222</v>
      </c>
      <c r="P69" s="6" t="s">
        <v>2703</v>
      </c>
      <c r="Q69" s="7" t="s">
        <v>3224</v>
      </c>
      <c r="R69" s="7" t="s">
        <v>1406</v>
      </c>
      <c r="S69" s="7"/>
      <c r="T69" s="7" t="s">
        <v>2532</v>
      </c>
      <c r="U69" s="23">
        <f>_xlfn.IFNA(VLOOKUP(objects[[#This Row],[obj_pwa_key]],Projects[[ИДПроекта]:[ДатаСозданияПроекта]],5,FALSE),"")</f>
        <v>44448</v>
      </c>
      <c r="V69" s="36" t="str">
        <f>IFERROR(VLOOKUP(objects[[#This Row],[obj_key]],MGZ!$A:$J,4,0),"")</f>
        <v>В строительстве</v>
      </c>
    </row>
    <row r="70" spans="1:22" x14ac:dyDescent="0.45">
      <c r="A70" s="8">
        <v>1</v>
      </c>
      <c r="B70" s="7" t="s">
        <v>1356</v>
      </c>
      <c r="C70" s="8">
        <v>2</v>
      </c>
      <c r="D70" s="6" t="s">
        <v>1257</v>
      </c>
      <c r="E70" s="11" t="s">
        <v>1464</v>
      </c>
      <c r="F70" s="9">
        <v>5</v>
      </c>
      <c r="G70" s="6" t="s">
        <v>1297</v>
      </c>
      <c r="H70" s="14" t="s">
        <v>1466</v>
      </c>
      <c r="I70" s="12">
        <v>65</v>
      </c>
      <c r="J70" s="35" t="s">
        <v>1166</v>
      </c>
      <c r="K70" s="6" t="str">
        <f>IFERROR(VLOOKUP(objects[[#This Row],[obj_key]],Projects[[КодДС]:[ИДПроекта]],2,FALSE),"")</f>
        <v>9b6bbfaf-f420-ec11-9737-80d21df2d922</v>
      </c>
      <c r="L70" s="6">
        <f>objects[[#This Row],[obj_order]]</f>
        <v>65</v>
      </c>
      <c r="M70" s="10">
        <v>703562</v>
      </c>
      <c r="N70" s="6" t="s">
        <v>1340</v>
      </c>
      <c r="O70" s="6" t="s">
        <v>2643</v>
      </c>
      <c r="P70" s="6" t="s">
        <v>2705</v>
      </c>
      <c r="Q70" s="7" t="s">
        <v>1370</v>
      </c>
      <c r="R70" s="7" t="s">
        <v>1397</v>
      </c>
      <c r="S70" s="7"/>
      <c r="T70" s="7" t="s">
        <v>2531</v>
      </c>
      <c r="U70" s="23">
        <f>_xlfn.IFNA(VLOOKUP(objects[[#This Row],[obj_pwa_key]],Projects[[ИДПроекта]:[ДатаСозданияПроекта]],5,FALSE),"")</f>
        <v>44468</v>
      </c>
      <c r="V70" s="36" t="str">
        <f>IFERROR(VLOOKUP(objects[[#This Row],[obj_key]],MGZ!$A:$J,4,0),"")</f>
        <v>В строительстве</v>
      </c>
    </row>
    <row r="71" spans="1:22" x14ac:dyDescent="0.45">
      <c r="A71" s="8">
        <v>1</v>
      </c>
      <c r="B71" s="7" t="s">
        <v>1356</v>
      </c>
      <c r="C71" s="8">
        <v>2</v>
      </c>
      <c r="D71" s="6" t="s">
        <v>1257</v>
      </c>
      <c r="E71" s="11" t="s">
        <v>1464</v>
      </c>
      <c r="F71" s="9">
        <v>5</v>
      </c>
      <c r="G71" s="6" t="s">
        <v>1297</v>
      </c>
      <c r="H71" s="14" t="s">
        <v>1466</v>
      </c>
      <c r="I71" s="12">
        <v>66</v>
      </c>
      <c r="J71" s="35" t="s">
        <v>1162</v>
      </c>
      <c r="K71" s="6" t="str">
        <f>IFERROR(VLOOKUP(objects[[#This Row],[obj_key]],Projects[[КодДС]:[ИДПроекта]],2,FALSE),"")</f>
        <v>6c47dbb4-5212-ec11-972f-80d21df2d922</v>
      </c>
      <c r="L71" s="6">
        <f>objects[[#This Row],[obj_order]]</f>
        <v>66</v>
      </c>
      <c r="M71" s="10">
        <v>703561</v>
      </c>
      <c r="N71" s="6" t="s">
        <v>1335</v>
      </c>
      <c r="O71" s="6" t="s">
        <v>2644</v>
      </c>
      <c r="P71" s="6" t="s">
        <v>2704</v>
      </c>
      <c r="Q71" s="7" t="s">
        <v>1370</v>
      </c>
      <c r="R71" s="7" t="s">
        <v>1397</v>
      </c>
      <c r="S71" s="7"/>
      <c r="T71" s="7" t="s">
        <v>2531</v>
      </c>
      <c r="U71" s="23">
        <f>_xlfn.IFNA(VLOOKUP(objects[[#This Row],[obj_pwa_key]],Projects[[ИДПроекта]:[ДатаСозданияПроекта]],5,FALSE),"")</f>
        <v>44449</v>
      </c>
      <c r="V71" s="36" t="str">
        <f>IFERROR(VLOOKUP(objects[[#This Row],[obj_key]],MGZ!$A:$J,4,0),"")</f>
        <v>Проектирование</v>
      </c>
    </row>
    <row r="72" spans="1:22" x14ac:dyDescent="0.45">
      <c r="A72" s="8">
        <v>1</v>
      </c>
      <c r="B72" s="7" t="s">
        <v>1356</v>
      </c>
      <c r="C72" s="8">
        <v>2</v>
      </c>
      <c r="D72" s="6" t="s">
        <v>1257</v>
      </c>
      <c r="E72" s="11" t="s">
        <v>1464</v>
      </c>
      <c r="F72" s="9">
        <v>5</v>
      </c>
      <c r="G72" s="6" t="s">
        <v>1297</v>
      </c>
      <c r="H72" s="14" t="s">
        <v>1466</v>
      </c>
      <c r="I72" s="12">
        <v>67</v>
      </c>
      <c r="J72" s="35" t="s">
        <v>1148</v>
      </c>
      <c r="K72" s="6" t="str">
        <f>IFERROR(VLOOKUP(objects[[#This Row],[obj_key]],Projects[[КодДС]:[ИДПроекта]],2,FALSE),"")</f>
        <v>a5879505-4a11-ec11-972f-80d21df2d922</v>
      </c>
      <c r="L72" s="6">
        <f>objects[[#This Row],[obj_order]]</f>
        <v>67</v>
      </c>
      <c r="M72" s="10">
        <v>703560</v>
      </c>
      <c r="N72" s="6" t="s">
        <v>1313</v>
      </c>
      <c r="O72" s="6" t="s">
        <v>2605</v>
      </c>
      <c r="P72" s="6" t="s">
        <v>2706</v>
      </c>
      <c r="Q72" s="7" t="s">
        <v>1207</v>
      </c>
      <c r="R72" s="7" t="s">
        <v>1407</v>
      </c>
      <c r="S72" s="7"/>
      <c r="T72" s="7" t="s">
        <v>2532</v>
      </c>
      <c r="U72" s="23">
        <f>_xlfn.IFNA(VLOOKUP(objects[[#This Row],[obj_pwa_key]],Projects[[ИДПроекта]:[ДатаСозданияПроекта]],5,FALSE),"")</f>
        <v>44448</v>
      </c>
      <c r="V72" s="36" t="str">
        <f>IFERROR(VLOOKUP(objects[[#This Row],[obj_key]],MGZ!$A:$J,4,0),"")</f>
        <v>В строительстве</v>
      </c>
    </row>
    <row r="73" spans="1:22" x14ac:dyDescent="0.45">
      <c r="A73" s="8">
        <v>1</v>
      </c>
      <c r="B73" s="7" t="s">
        <v>1356</v>
      </c>
      <c r="C73" s="8">
        <v>2</v>
      </c>
      <c r="D73" s="6" t="s">
        <v>1257</v>
      </c>
      <c r="E73" s="11" t="s">
        <v>1464</v>
      </c>
      <c r="F73" s="9">
        <v>5</v>
      </c>
      <c r="G73" s="6" t="s">
        <v>1297</v>
      </c>
      <c r="H73" s="14" t="s">
        <v>1466</v>
      </c>
      <c r="I73" s="12">
        <v>68</v>
      </c>
      <c r="J73" s="35" t="s">
        <v>1150</v>
      </c>
      <c r="K73" s="6" t="str">
        <f>IFERROR(VLOOKUP(objects[[#This Row],[obj_key]],Projects[[КодДС]:[ИДПроекта]],2,FALSE),"")</f>
        <v>4059ff53-5f11-ec11-972f-80d21df2d922</v>
      </c>
      <c r="L73" s="6">
        <f>objects[[#This Row],[obj_order]]</f>
        <v>68</v>
      </c>
      <c r="M73" s="10">
        <v>703668</v>
      </c>
      <c r="N73" s="6" t="s">
        <v>1316</v>
      </c>
      <c r="O73" s="6" t="s">
        <v>2645</v>
      </c>
      <c r="P73" s="6" t="s">
        <v>2707</v>
      </c>
      <c r="Q73" s="7" t="s">
        <v>1426</v>
      </c>
      <c r="R73" s="7" t="s">
        <v>1408</v>
      </c>
      <c r="S73" s="7"/>
      <c r="T73" s="7" t="s">
        <v>2528</v>
      </c>
      <c r="U73" s="23">
        <f>_xlfn.IFNA(VLOOKUP(objects[[#This Row],[obj_pwa_key]],Projects[[ИДПроекта]:[ДатаСозданияПроекта]],5,FALSE),"")</f>
        <v>44448</v>
      </c>
      <c r="V73" s="36" t="str">
        <f>IFERROR(VLOOKUP(objects[[#This Row],[obj_key]],MGZ!$A:$J,4,0),"")</f>
        <v>В строительстве</v>
      </c>
    </row>
    <row r="74" spans="1:22" x14ac:dyDescent="0.45">
      <c r="A74" s="8">
        <v>1</v>
      </c>
      <c r="B74" s="7" t="s">
        <v>1356</v>
      </c>
      <c r="C74" s="8">
        <v>2</v>
      </c>
      <c r="D74" s="6" t="s">
        <v>1257</v>
      </c>
      <c r="E74" s="11" t="s">
        <v>1464</v>
      </c>
      <c r="F74" s="9">
        <v>5</v>
      </c>
      <c r="G74" s="6" t="s">
        <v>1297</v>
      </c>
      <c r="H74" s="14" t="s">
        <v>1466</v>
      </c>
      <c r="I74" s="12">
        <v>69</v>
      </c>
      <c r="J74" s="35" t="s">
        <v>1161</v>
      </c>
      <c r="K74" s="6" t="str">
        <f>IFERROR(VLOOKUP(objects[[#This Row],[obj_key]],Projects[[КодДС]:[ИДПроекта]],2,FALSE),"")</f>
        <v>d65518db-4f12-ec11-972f-80d21df2d922</v>
      </c>
      <c r="L74" s="6">
        <f>objects[[#This Row],[obj_order]]</f>
        <v>69</v>
      </c>
      <c r="M74" s="10">
        <v>703665</v>
      </c>
      <c r="N74" s="6" t="s">
        <v>1333</v>
      </c>
      <c r="O74" s="6" t="s">
        <v>2646</v>
      </c>
      <c r="P74" s="6" t="s">
        <v>2708</v>
      </c>
      <c r="Q74" s="7" t="s">
        <v>1427</v>
      </c>
      <c r="R74" s="7" t="s">
        <v>1409</v>
      </c>
      <c r="S74" s="7"/>
      <c r="T74" s="7" t="s">
        <v>2537</v>
      </c>
      <c r="U74" s="23">
        <f>_xlfn.IFNA(VLOOKUP(objects[[#This Row],[obj_pwa_key]],Projects[[ИДПроекта]:[ДатаСозданияПроекта]],5,FALSE),"")</f>
        <v>44449</v>
      </c>
      <c r="V74" s="36" t="str">
        <f>IFERROR(VLOOKUP(objects[[#This Row],[obj_key]],MGZ!$A:$J,4,0),"")</f>
        <v>Передача на баланс</v>
      </c>
    </row>
    <row r="75" spans="1:22" x14ac:dyDescent="0.45">
      <c r="A75" s="8">
        <v>1</v>
      </c>
      <c r="B75" s="7" t="s">
        <v>1356</v>
      </c>
      <c r="C75" s="8">
        <v>2</v>
      </c>
      <c r="D75" s="6" t="s">
        <v>1257</v>
      </c>
      <c r="E75" s="11" t="s">
        <v>1464</v>
      </c>
      <c r="F75" s="9">
        <v>5</v>
      </c>
      <c r="G75" s="6" t="s">
        <v>1297</v>
      </c>
      <c r="H75" s="14" t="s">
        <v>1466</v>
      </c>
      <c r="I75" s="12">
        <v>70</v>
      </c>
      <c r="J75" s="35" t="s">
        <v>1151</v>
      </c>
      <c r="K75" s="6" t="str">
        <f>IFERROR(VLOOKUP(objects[[#This Row],[obj_key]],Projects[[КодДС]:[ИДПроекта]],2,FALSE),"")</f>
        <v>53c6b342-7811-ec11-972f-80d21df2d922</v>
      </c>
      <c r="L75" s="6">
        <f>objects[[#This Row],[obj_order]]</f>
        <v>70</v>
      </c>
      <c r="M75" s="10">
        <v>703669</v>
      </c>
      <c r="N75" s="6" t="s">
        <v>1318</v>
      </c>
      <c r="O75" s="6" t="s">
        <v>2647</v>
      </c>
      <c r="P75" s="6" t="s">
        <v>2709</v>
      </c>
      <c r="Q75" s="7" t="s">
        <v>1205</v>
      </c>
      <c r="R75" s="7" t="s">
        <v>1410</v>
      </c>
      <c r="S75" s="7"/>
      <c r="T75" s="7" t="s">
        <v>2529</v>
      </c>
      <c r="U75" s="23">
        <f>_xlfn.IFNA(VLOOKUP(objects[[#This Row],[obj_pwa_key]],Projects[[ИДПроекта]:[ДатаСозданияПроекта]],5,FALSE),"")</f>
        <v>44448</v>
      </c>
      <c r="V75" s="36" t="str">
        <f>IFERROR(VLOOKUP(objects[[#This Row],[obj_key]],MGZ!$A:$J,4,0),"")</f>
        <v>В строительстве</v>
      </c>
    </row>
    <row r="76" spans="1:22" x14ac:dyDescent="0.45">
      <c r="A76" s="8">
        <v>1</v>
      </c>
      <c r="B76" s="7" t="s">
        <v>1356</v>
      </c>
      <c r="C76" s="8">
        <v>2</v>
      </c>
      <c r="D76" s="6" t="s">
        <v>1257</v>
      </c>
      <c r="E76" s="11" t="s">
        <v>1464</v>
      </c>
      <c r="F76" s="9">
        <v>5</v>
      </c>
      <c r="G76" s="6" t="s">
        <v>1297</v>
      </c>
      <c r="H76" s="14" t="s">
        <v>1466</v>
      </c>
      <c r="I76" s="12">
        <v>71</v>
      </c>
      <c r="J76" s="35" t="s">
        <v>1158</v>
      </c>
      <c r="K76" s="6" t="str">
        <f>IFERROR(VLOOKUP(objects[[#This Row],[obj_key]],Projects[[КодДС]:[ИДПроекта]],2,FALSE),"")</f>
        <v>ccebe7f0-4212-ec11-972f-80d21df2d922</v>
      </c>
      <c r="L76" s="6">
        <f>objects[[#This Row],[obj_order]]</f>
        <v>71</v>
      </c>
      <c r="M76" s="10">
        <v>703670</v>
      </c>
      <c r="N76" s="6" t="s">
        <v>1329</v>
      </c>
      <c r="O76" s="6" t="s">
        <v>2648</v>
      </c>
      <c r="P76" s="6" t="s">
        <v>2710</v>
      </c>
      <c r="Q76" s="7" t="s">
        <v>1371</v>
      </c>
      <c r="R76" s="7" t="s">
        <v>1411</v>
      </c>
      <c r="S76" s="7"/>
      <c r="T76" s="7" t="s">
        <v>2529</v>
      </c>
      <c r="U76" s="23">
        <f>_xlfn.IFNA(VLOOKUP(objects[[#This Row],[obj_pwa_key]],Projects[[ИДПроекта]:[ДатаСозданияПроекта]],5,FALSE),"")</f>
        <v>44449</v>
      </c>
      <c r="V76" s="36" t="str">
        <f>IFERROR(VLOOKUP(objects[[#This Row],[obj_key]],MGZ!$A:$J,4,0),"")</f>
        <v>В строительстве</v>
      </c>
    </row>
    <row r="77" spans="1:22" x14ac:dyDescent="0.45">
      <c r="A77" s="8">
        <v>1</v>
      </c>
      <c r="B77" s="7" t="s">
        <v>1356</v>
      </c>
      <c r="C77" s="8">
        <v>2</v>
      </c>
      <c r="D77" s="6" t="s">
        <v>1257</v>
      </c>
      <c r="E77" s="11" t="s">
        <v>1464</v>
      </c>
      <c r="F77" s="9">
        <v>5</v>
      </c>
      <c r="G77" s="6" t="s">
        <v>1297</v>
      </c>
      <c r="H77" s="14" t="s">
        <v>1466</v>
      </c>
      <c r="I77" s="12">
        <v>72</v>
      </c>
      <c r="J77" s="35" t="s">
        <v>1164</v>
      </c>
      <c r="K77" s="6" t="str">
        <f>IFERROR(VLOOKUP(objects[[#This Row],[obj_key]],Projects[[КодДС]:[ИДПроекта]],2,FALSE),"")</f>
        <v>5e95fe45-6614-ec11-972f-80d21df2d922</v>
      </c>
      <c r="L77" s="6">
        <f>objects[[#This Row],[obj_order]]</f>
        <v>72</v>
      </c>
      <c r="M77" s="10">
        <v>703664</v>
      </c>
      <c r="N77" s="6" t="s">
        <v>1337</v>
      </c>
      <c r="O77" s="6" t="s">
        <v>2649</v>
      </c>
      <c r="P77" s="6" t="s">
        <v>2711</v>
      </c>
      <c r="Q77" s="7" t="s">
        <v>1206</v>
      </c>
      <c r="R77" s="7" t="s">
        <v>1412</v>
      </c>
      <c r="S77" s="7"/>
      <c r="T77" s="7" t="s">
        <v>2528</v>
      </c>
      <c r="U77" s="23">
        <f>_xlfn.IFNA(VLOOKUP(objects[[#This Row],[obj_pwa_key]],Projects[[ИДПроекта]:[ДатаСозданияПроекта]],5,FALSE),"")</f>
        <v>44452</v>
      </c>
      <c r="V77" s="36" t="str">
        <f>IFERROR(VLOOKUP(objects[[#This Row],[obj_key]],MGZ!$A:$J,4,0),"")</f>
        <v>В строительстве</v>
      </c>
    </row>
    <row r="78" spans="1:22" x14ac:dyDescent="0.45">
      <c r="A78" s="8">
        <v>1</v>
      </c>
      <c r="B78" s="7" t="s">
        <v>1356</v>
      </c>
      <c r="C78" s="8">
        <v>2</v>
      </c>
      <c r="D78" s="6" t="s">
        <v>1257</v>
      </c>
      <c r="E78" s="11" t="s">
        <v>1464</v>
      </c>
      <c r="F78" s="9">
        <v>5</v>
      </c>
      <c r="G78" s="6" t="s">
        <v>1297</v>
      </c>
      <c r="H78" s="14" t="s">
        <v>1466</v>
      </c>
      <c r="I78" s="12">
        <v>73</v>
      </c>
      <c r="J78" s="35" t="s">
        <v>1142</v>
      </c>
      <c r="K78" s="6" t="str">
        <f>IFERROR(VLOOKUP(objects[[#This Row],[obj_key]],Projects[[КодДС]:[ИДПроекта]],2,FALSE),"")</f>
        <v>555b8115-f50b-ec11-995f-14dae9ca5f43</v>
      </c>
      <c r="L78" s="6">
        <f>objects[[#This Row],[obj_order]]</f>
        <v>73</v>
      </c>
      <c r="M78" s="10">
        <v>703666</v>
      </c>
      <c r="N78" s="6" t="s">
        <v>1299</v>
      </c>
      <c r="O78" s="6" t="s">
        <v>2650</v>
      </c>
      <c r="P78" s="6" t="s">
        <v>2712</v>
      </c>
      <c r="Q78" s="7" t="s">
        <v>1428</v>
      </c>
      <c r="R78" s="7" t="s">
        <v>1424</v>
      </c>
      <c r="S78" s="7"/>
      <c r="T78" s="7" t="s">
        <v>2538</v>
      </c>
      <c r="U78" s="23">
        <f>_xlfn.IFNA(VLOOKUP(objects[[#This Row],[obj_pwa_key]],Projects[[ИДПроекта]:[ДатаСозданияПроекта]],5,FALSE),"")</f>
        <v>44441</v>
      </c>
      <c r="V78" s="36" t="str">
        <f>IFERROR(VLOOKUP(objects[[#This Row],[obj_key]],MGZ!$A:$J,4,0),"")</f>
        <v>В строительстве</v>
      </c>
    </row>
    <row r="79" spans="1:22" x14ac:dyDescent="0.45">
      <c r="A79" s="8">
        <v>1</v>
      </c>
      <c r="B79" s="7" t="s">
        <v>1356</v>
      </c>
      <c r="C79" s="8">
        <v>2</v>
      </c>
      <c r="D79" s="6" t="s">
        <v>1257</v>
      </c>
      <c r="E79" s="11" t="s">
        <v>1464</v>
      </c>
      <c r="F79" s="9">
        <v>5</v>
      </c>
      <c r="G79" s="6" t="s">
        <v>1297</v>
      </c>
      <c r="H79" s="14" t="s">
        <v>1466</v>
      </c>
      <c r="I79" s="12">
        <v>74</v>
      </c>
      <c r="J79" s="35" t="s">
        <v>1168</v>
      </c>
      <c r="K79" s="6" t="str">
        <f>IFERROR(VLOOKUP(objects[[#This Row],[obj_key]],Projects[[КодДС]:[ИДПроекта]],2,FALSE),"")</f>
        <v>887f9d78-3549-ec11-8d34-84a93e918bba</v>
      </c>
      <c r="L79" s="6">
        <f>objects[[#This Row],[obj_order]]</f>
        <v>74</v>
      </c>
      <c r="M79" s="30">
        <v>703691</v>
      </c>
      <c r="N79" s="6" t="s">
        <v>1342</v>
      </c>
      <c r="O79" s="6" t="s">
        <v>2651</v>
      </c>
      <c r="P79" s="6" t="s">
        <v>2713</v>
      </c>
      <c r="Q79" s="7" t="s">
        <v>1420</v>
      </c>
      <c r="R79" s="7" t="s">
        <v>1401</v>
      </c>
      <c r="S79" s="7"/>
      <c r="T79" s="7" t="s">
        <v>2532</v>
      </c>
      <c r="U79" s="23">
        <f>_xlfn.IFNA(VLOOKUP(objects[[#This Row],[obj_pwa_key]],Projects[[ИДПроекта]:[ДатаСозданияПроекта]],5,FALSE),"")</f>
        <v>44519</v>
      </c>
      <c r="V79" s="36" t="str">
        <f>IFERROR(VLOOKUP(objects[[#This Row],[obj_key]],MGZ!$A:$J,4,0),"")</f>
        <v>Проектирование</v>
      </c>
    </row>
    <row r="80" spans="1:22" x14ac:dyDescent="0.45">
      <c r="A80" s="8">
        <v>1</v>
      </c>
      <c r="B80" s="7" t="s">
        <v>1356</v>
      </c>
      <c r="C80" s="8">
        <v>2</v>
      </c>
      <c r="D80" s="6" t="s">
        <v>1257</v>
      </c>
      <c r="E80" s="11" t="s">
        <v>1464</v>
      </c>
      <c r="F80" s="9">
        <v>5</v>
      </c>
      <c r="G80" s="6" t="s">
        <v>1297</v>
      </c>
      <c r="H80" s="14" t="s">
        <v>1466</v>
      </c>
      <c r="I80" s="12">
        <v>75</v>
      </c>
      <c r="J80" s="35" t="s">
        <v>1469</v>
      </c>
      <c r="K80" s="6" t="str">
        <f>IFERROR(VLOOKUP(objects[[#This Row],[obj_key]],Projects[[КодДС]:[ИДПроекта]],2,FALSE),"")</f>
        <v>a0bf8aa8-7cfb-ec11-b81d-9c7bef28aba3</v>
      </c>
      <c r="L80" s="6">
        <f>objects[[#This Row],[obj_order]]</f>
        <v>75</v>
      </c>
      <c r="M80" s="30">
        <v>704128</v>
      </c>
      <c r="N80" s="6" t="s">
        <v>2563</v>
      </c>
      <c r="O80" s="6" t="s">
        <v>2652</v>
      </c>
      <c r="P80" s="6" t="s">
        <v>2714</v>
      </c>
      <c r="Q80" s="7" t="s">
        <v>1470</v>
      </c>
      <c r="R80" s="7" t="s">
        <v>1471</v>
      </c>
      <c r="S80" s="7"/>
      <c r="T80" s="7" t="s">
        <v>2527</v>
      </c>
      <c r="U80" s="23">
        <f>_xlfn.IFNA(VLOOKUP(objects[[#This Row],[obj_pwa_key]],Projects[[ИДПроекта]:[ДатаСозданияПроекта]],5,FALSE),"")</f>
        <v>44746</v>
      </c>
      <c r="V80" s="36" t="str">
        <f>IFERROR(VLOOKUP(objects[[#This Row],[obj_key]],MGZ!$A:$J,4,0),"")</f>
        <v>Проектирование</v>
      </c>
    </row>
    <row r="81" spans="1:22" x14ac:dyDescent="0.45">
      <c r="A81" s="8">
        <v>1</v>
      </c>
      <c r="B81" s="7" t="s">
        <v>1356</v>
      </c>
      <c r="C81" s="8">
        <v>2</v>
      </c>
      <c r="D81" s="6" t="s">
        <v>1257</v>
      </c>
      <c r="E81" s="11" t="s">
        <v>1464</v>
      </c>
      <c r="F81" s="9">
        <v>5</v>
      </c>
      <c r="G81" s="6" t="s">
        <v>1297</v>
      </c>
      <c r="H81" s="14" t="s">
        <v>1466</v>
      </c>
      <c r="I81" s="12">
        <v>76</v>
      </c>
      <c r="J81" s="35" t="s">
        <v>2443</v>
      </c>
      <c r="K81" s="6" t="str">
        <f>IFERROR(VLOOKUP(objects[[#This Row],[obj_key]],Projects[[КодДС]:[ИДПроекта]],2,FALSE),"")</f>
        <v>4fbaa2c4-40cc-ec11-b831-c8b29b2d0a1d</v>
      </c>
      <c r="L81" s="6">
        <f>objects[[#This Row],[obj_order]]</f>
        <v>76</v>
      </c>
      <c r="M81" s="10">
        <v>704408</v>
      </c>
      <c r="N81" s="6" t="s">
        <v>2445</v>
      </c>
      <c r="O81" s="6" t="s">
        <v>2521</v>
      </c>
      <c r="P81" s="6" t="s">
        <v>2715</v>
      </c>
      <c r="Q81" s="7" t="s">
        <v>2521</v>
      </c>
      <c r="R81" s="7" t="s">
        <v>2558</v>
      </c>
      <c r="S81" s="7"/>
      <c r="T81" s="7" t="s">
        <v>2529</v>
      </c>
      <c r="U81" s="23">
        <f>_xlfn.IFNA(VLOOKUP(objects[[#This Row],[obj_pwa_key]],Projects[[ИДПроекта]:[ДатаСозданияПроекта]],5,FALSE),"")</f>
        <v>44686</v>
      </c>
      <c r="V81" s="36" t="str">
        <f>IFERROR(VLOOKUP(objects[[#This Row],[obj_key]],MGZ!$A:$J,4,0),"")</f>
        <v>В строительстве</v>
      </c>
    </row>
    <row r="82" spans="1:22" x14ac:dyDescent="0.45">
      <c r="A82" s="8">
        <v>1</v>
      </c>
      <c r="B82" s="7" t="s">
        <v>1356</v>
      </c>
      <c r="C82" s="8">
        <v>2</v>
      </c>
      <c r="D82" s="6" t="s">
        <v>1257</v>
      </c>
      <c r="E82" s="11" t="s">
        <v>1464</v>
      </c>
      <c r="F82" s="9">
        <v>5</v>
      </c>
      <c r="G82" s="6" t="s">
        <v>1297</v>
      </c>
      <c r="H82" s="14" t="s">
        <v>1466</v>
      </c>
      <c r="I82" s="12">
        <v>77</v>
      </c>
      <c r="J82" s="35" t="s">
        <v>3160</v>
      </c>
      <c r="K82" s="6" t="str">
        <f>IFERROR(VLOOKUP(objects[[#This Row],[obj_key]],Projects[[КодДС]:[ИДПроекта]],2,FALSE),"")</f>
        <v>56fc6ee0-cba2-ed11-8d58-84a93e918bba</v>
      </c>
      <c r="L82" s="6">
        <f>objects[[#This Row],[obj_order]]</f>
        <v>77</v>
      </c>
      <c r="M82" s="30">
        <v>704449</v>
      </c>
      <c r="N82" s="6" t="s">
        <v>3162</v>
      </c>
      <c r="O82" s="6" t="s">
        <v>3163</v>
      </c>
      <c r="P82" s="6" t="s">
        <v>3175</v>
      </c>
      <c r="Q82" s="7" t="s">
        <v>2521</v>
      </c>
      <c r="R82" s="7" t="s">
        <v>3441</v>
      </c>
      <c r="S82" s="7"/>
      <c r="T82" s="7" t="s">
        <v>2529</v>
      </c>
      <c r="U82" s="23">
        <f>_xlfn.IFNA(VLOOKUP(objects[[#This Row],[obj_pwa_key]],Projects[[ИДПроекта]:[ДатаСозданияПроекта]],5,FALSE),"")</f>
        <v>44959</v>
      </c>
      <c r="V82" s="36" t="str">
        <f>IFERROR(VLOOKUP(objects[[#This Row],[obj_key]],MGZ!$A:$J,4,0),"")</f>
        <v>В строительстве</v>
      </c>
    </row>
    <row r="83" spans="1:22" x14ac:dyDescent="0.45">
      <c r="A83" s="8">
        <v>1</v>
      </c>
      <c r="B83" s="7" t="s">
        <v>1356</v>
      </c>
      <c r="C83" s="8">
        <v>2</v>
      </c>
      <c r="D83" s="6" t="s">
        <v>1257</v>
      </c>
      <c r="E83" s="11" t="s">
        <v>1464</v>
      </c>
      <c r="F83" s="9">
        <v>5</v>
      </c>
      <c r="G83" s="6" t="s">
        <v>1297</v>
      </c>
      <c r="H83" s="14" t="s">
        <v>1466</v>
      </c>
      <c r="I83" s="12">
        <v>78</v>
      </c>
      <c r="J83" s="35" t="s">
        <v>2503</v>
      </c>
      <c r="K83" s="6" t="str">
        <f>IFERROR(VLOOKUP(objects[[#This Row],[obj_key]],Projects[[КодДС]:[ИДПроекта]],2,FALSE),"")</f>
        <v>ca576169-21f6-ec11-b256-c8d9d2298a2a</v>
      </c>
      <c r="L83" s="6">
        <f>objects[[#This Row],[obj_order]]</f>
        <v>78</v>
      </c>
      <c r="M83" s="30">
        <v>704423</v>
      </c>
      <c r="N83" s="6" t="s">
        <v>2511</v>
      </c>
      <c r="O83" s="6" t="s">
        <v>2604</v>
      </c>
      <c r="P83" s="6" t="s">
        <v>2716</v>
      </c>
      <c r="Q83" s="7" t="s">
        <v>2523</v>
      </c>
      <c r="R83" s="7" t="s">
        <v>2556</v>
      </c>
      <c r="S83" s="7"/>
      <c r="T83" s="7" t="s">
        <v>2531</v>
      </c>
      <c r="U83" s="23">
        <f>_xlfn.IFNA(VLOOKUP(objects[[#This Row],[obj_pwa_key]],Projects[[ИДПроекта]:[ДатаСозданияПроекта]],5,FALSE),"")</f>
        <v>44739</v>
      </c>
      <c r="V83" s="36" t="str">
        <f>IFERROR(VLOOKUP(objects[[#This Row],[obj_key]],MGZ!$A:$J,4,0),"")</f>
        <v>Проектирование</v>
      </c>
    </row>
    <row r="84" spans="1:22" x14ac:dyDescent="0.45">
      <c r="A84" s="8">
        <v>1</v>
      </c>
      <c r="B84" s="7" t="s">
        <v>1356</v>
      </c>
      <c r="C84" s="8">
        <v>2</v>
      </c>
      <c r="D84" s="6" t="s">
        <v>1257</v>
      </c>
      <c r="E84" s="11" t="s">
        <v>1464</v>
      </c>
      <c r="F84" s="9">
        <v>5</v>
      </c>
      <c r="G84" s="6" t="s">
        <v>1297</v>
      </c>
      <c r="H84" s="14" t="s">
        <v>1466</v>
      </c>
      <c r="I84" s="12">
        <v>79</v>
      </c>
      <c r="J84" s="35" t="s">
        <v>2602</v>
      </c>
      <c r="K84" s="6" t="str">
        <f>IFERROR(VLOOKUP(objects[[#This Row],[obj_key]],Projects[[КодДС]:[ИДПроекта]],2,FALSE),"")</f>
        <v>fae017ce-f28f-ed11-b857-9c7bef28abe9</v>
      </c>
      <c r="L84" s="6">
        <f>objects[[#This Row],[obj_order]]</f>
        <v>79</v>
      </c>
      <c r="M84" s="10">
        <v>704450</v>
      </c>
      <c r="N84" s="6" t="s">
        <v>2603</v>
      </c>
      <c r="O84" s="6" t="s">
        <v>2653</v>
      </c>
      <c r="P84" s="6" t="s">
        <v>3174</v>
      </c>
      <c r="Q84" s="7" t="s">
        <v>3440</v>
      </c>
      <c r="R84" s="7"/>
      <c r="S84" s="7"/>
      <c r="T84" s="7" t="s">
        <v>2531</v>
      </c>
      <c r="U84" s="23">
        <f>_xlfn.IFNA(VLOOKUP(objects[[#This Row],[obj_pwa_key]],Projects[[ИДПроекта]:[ДатаСозданияПроекта]],5,FALSE),"")</f>
        <v>44935</v>
      </c>
      <c r="V84" s="36" t="str">
        <f>IFERROR(VLOOKUP(objects[[#This Row],[obj_key]],MGZ!$A:$J,4,0),"")</f>
        <v>Проектирование</v>
      </c>
    </row>
    <row r="85" spans="1:22" x14ac:dyDescent="0.45">
      <c r="A85" s="8">
        <v>1</v>
      </c>
      <c r="B85" s="7" t="s">
        <v>1356</v>
      </c>
      <c r="C85" s="8">
        <v>2</v>
      </c>
      <c r="D85" s="6" t="s">
        <v>1257</v>
      </c>
      <c r="E85" s="11" t="s">
        <v>1464</v>
      </c>
      <c r="F85" s="9">
        <v>5</v>
      </c>
      <c r="G85" s="6" t="s">
        <v>1297</v>
      </c>
      <c r="H85" s="14" t="s">
        <v>1466</v>
      </c>
      <c r="I85" s="12">
        <v>80</v>
      </c>
      <c r="J85" s="35" t="s">
        <v>3109</v>
      </c>
      <c r="K85" s="6" t="str">
        <f>IFERROR(VLOOKUP(objects[[#This Row],[obj_key]],Projects[[КодДС]:[ИДПроекта]],2,FALSE),"")</f>
        <v>efb98872-f68f-ed11-b468-c8d9d22ecdc4</v>
      </c>
      <c r="L85" s="6">
        <f>objects[[#This Row],[obj_order]]</f>
        <v>80</v>
      </c>
      <c r="M85" s="30">
        <v>704616</v>
      </c>
      <c r="N85" s="6" t="s">
        <v>3689</v>
      </c>
      <c r="O85" s="6" t="s">
        <v>3690</v>
      </c>
      <c r="P85" s="6" t="s">
        <v>3691</v>
      </c>
      <c r="Q85" s="7" t="s">
        <v>3120</v>
      </c>
      <c r="R85" s="7"/>
      <c r="S85" s="7"/>
      <c r="T85" s="7" t="s">
        <v>2535</v>
      </c>
      <c r="U85" s="23">
        <f>_xlfn.IFNA(VLOOKUP(objects[[#This Row],[obj_pwa_key]],Projects[[ИДПроекта]:[ДатаСозданияПроекта]],5,FALSE),"")</f>
        <v>44935</v>
      </c>
      <c r="V85" s="36" t="str">
        <f>IFERROR(VLOOKUP(objects[[#This Row],[obj_key]],MGZ!$A:$J,4,0),"")</f>
        <v>Проектирование</v>
      </c>
    </row>
    <row r="86" spans="1:22" x14ac:dyDescent="0.45">
      <c r="A86" s="8">
        <v>1</v>
      </c>
      <c r="B86" s="7" t="s">
        <v>1356</v>
      </c>
      <c r="C86" s="8">
        <v>2</v>
      </c>
      <c r="D86" s="6" t="s">
        <v>1257</v>
      </c>
      <c r="E86" s="11" t="s">
        <v>1464</v>
      </c>
      <c r="F86" s="9">
        <v>5</v>
      </c>
      <c r="G86" s="6" t="s">
        <v>1297</v>
      </c>
      <c r="H86" s="14" t="s">
        <v>1466</v>
      </c>
      <c r="I86" s="12">
        <v>81</v>
      </c>
      <c r="J86" s="35" t="s">
        <v>3110</v>
      </c>
      <c r="K86" s="6" t="str">
        <f>IFERROR(VLOOKUP(objects[[#This Row],[obj_key]],Projects[[КодДС]:[ИДПроекта]],2,FALSE),"")</f>
        <v>f9133dda-4e9d-ed11-b859-9c7bef28abe9</v>
      </c>
      <c r="L86" s="6">
        <f>objects[[#This Row],[obj_order]]</f>
        <v>81</v>
      </c>
      <c r="M86" s="30">
        <v>704618</v>
      </c>
      <c r="N86" s="6" t="s">
        <v>3115</v>
      </c>
      <c r="O86" s="6" t="s">
        <v>3119</v>
      </c>
      <c r="P86" s="6" t="s">
        <v>3118</v>
      </c>
      <c r="Q86" s="7" t="s">
        <v>3122</v>
      </c>
      <c r="R86" s="7" t="s">
        <v>3123</v>
      </c>
      <c r="S86" s="7"/>
      <c r="T86" s="7" t="s">
        <v>2534</v>
      </c>
      <c r="U86" s="23">
        <f>_xlfn.IFNA(VLOOKUP(objects[[#This Row],[obj_pwa_key]],Projects[[ИДПроекта]:[ДатаСозданияПроекта]],5,FALSE),"")</f>
        <v>44952</v>
      </c>
      <c r="V86" s="36" t="str">
        <f>IFERROR(VLOOKUP(objects[[#This Row],[obj_key]],MGZ!$A:$J,4,0),"")</f>
        <v>Разработка градостроительной документации</v>
      </c>
    </row>
    <row r="87" spans="1:22" x14ac:dyDescent="0.45">
      <c r="A87" s="8">
        <v>1</v>
      </c>
      <c r="B87" s="7" t="s">
        <v>1356</v>
      </c>
      <c r="C87" s="8">
        <v>2</v>
      </c>
      <c r="D87" s="6" t="s">
        <v>1257</v>
      </c>
      <c r="E87" s="11" t="s">
        <v>1464</v>
      </c>
      <c r="F87" s="9">
        <v>5</v>
      </c>
      <c r="G87" s="6" t="s">
        <v>1297</v>
      </c>
      <c r="H87" s="14" t="s">
        <v>1466</v>
      </c>
      <c r="I87" s="12">
        <v>82</v>
      </c>
      <c r="J87" s="35" t="s">
        <v>3111</v>
      </c>
      <c r="K87" s="6" t="str">
        <f>IFERROR(VLOOKUP(objects[[#This Row],[obj_key]],Projects[[КодДС]:[ИДПроекта]],2,FALSE),"")</f>
        <v>db3a34ad-2ece-ed11-8d5b-84a93e918bba</v>
      </c>
      <c r="L87" s="6">
        <f>objects[[#This Row],[obj_order]]</f>
        <v>82</v>
      </c>
      <c r="M87" s="30">
        <v>704619</v>
      </c>
      <c r="N87" s="6" t="s">
        <v>3116</v>
      </c>
      <c r="O87" s="6" t="s">
        <v>3442</v>
      </c>
      <c r="P87" s="6" t="s">
        <v>3443</v>
      </c>
      <c r="Q87" s="7" t="s">
        <v>3124</v>
      </c>
      <c r="R87" s="7"/>
      <c r="S87" s="7"/>
      <c r="T87" s="7" t="s">
        <v>2532</v>
      </c>
      <c r="U87" s="23">
        <f>_xlfn.IFNA(VLOOKUP(objects[[#This Row],[obj_pwa_key]],Projects[[ИДПроекта]:[ДатаСозданияПроекта]],5,FALSE),"")</f>
        <v>45014</v>
      </c>
      <c r="V87" s="36" t="str">
        <f>IFERROR(VLOOKUP(objects[[#This Row],[obj_key]],MGZ!$A:$J,4,0),"")</f>
        <v>Разработка градостроительной документации</v>
      </c>
    </row>
    <row r="88" spans="1:22" x14ac:dyDescent="0.45">
      <c r="A88" s="8">
        <v>1</v>
      </c>
      <c r="B88" s="7" t="s">
        <v>1356</v>
      </c>
      <c r="C88" s="8">
        <v>2</v>
      </c>
      <c r="D88" s="6" t="s">
        <v>1257</v>
      </c>
      <c r="E88" s="11" t="s">
        <v>1464</v>
      </c>
      <c r="F88" s="9">
        <v>5</v>
      </c>
      <c r="G88" s="6" t="s">
        <v>1297</v>
      </c>
      <c r="H88" s="14" t="s">
        <v>1466</v>
      </c>
      <c r="I88" s="12">
        <v>83</v>
      </c>
      <c r="J88" s="35" t="s">
        <v>3112</v>
      </c>
      <c r="K88" s="6" t="str">
        <f>IFERROR(VLOOKUP(objects[[#This Row],[obj_key]],Projects[[КодДС]:[ИДПроекта]],2,FALSE),"")</f>
        <v>407ccd19-9598-ed11-b858-9c7bef28abe9</v>
      </c>
      <c r="L88" s="6">
        <f>objects[[#This Row],[obj_order]]</f>
        <v>83</v>
      </c>
      <c r="M88" s="30">
        <v>704620</v>
      </c>
      <c r="N88" s="6" t="s">
        <v>3693</v>
      </c>
      <c r="O88" s="6" t="s">
        <v>3694</v>
      </c>
      <c r="P88" s="6" t="s">
        <v>3695</v>
      </c>
      <c r="Q88" s="7" t="s">
        <v>3126</v>
      </c>
      <c r="R88" s="7"/>
      <c r="S88" s="7"/>
      <c r="T88" s="7" t="s">
        <v>2527</v>
      </c>
      <c r="U88" s="23">
        <f>_xlfn.IFNA(VLOOKUP(objects[[#This Row],[obj_pwa_key]],Projects[[ИДПроекта]:[ДатаСозданияПроекта]],5,FALSE),"")</f>
        <v>44946</v>
      </c>
      <c r="V88" s="36" t="str">
        <f>IFERROR(VLOOKUP(objects[[#This Row],[obj_key]],MGZ!$A:$J,4,0),"")</f>
        <v>Разработка градостроительной документации</v>
      </c>
    </row>
    <row r="89" spans="1:22" x14ac:dyDescent="0.45">
      <c r="A89" s="8">
        <v>1</v>
      </c>
      <c r="B89" s="7" t="s">
        <v>1356</v>
      </c>
      <c r="C89" s="8">
        <v>2</v>
      </c>
      <c r="D89" s="6" t="s">
        <v>1257</v>
      </c>
      <c r="E89" s="11" t="s">
        <v>1464</v>
      </c>
      <c r="F89" s="9">
        <v>5</v>
      </c>
      <c r="G89" s="6" t="s">
        <v>1297</v>
      </c>
      <c r="H89" s="14" t="s">
        <v>1466</v>
      </c>
      <c r="I89" s="12">
        <v>84</v>
      </c>
      <c r="J89" s="35" t="s">
        <v>3113</v>
      </c>
      <c r="K89" s="6" t="str">
        <f>IFERROR(VLOOKUP(objects[[#This Row],[obj_key]],Projects[[КодДС]:[ИДПроекта]],2,FALSE),"")</f>
        <v>646a413a-0690-ed11-8d55-84a93e918bba</v>
      </c>
      <c r="L89" s="6">
        <f>objects[[#This Row],[obj_order]]</f>
        <v>84</v>
      </c>
      <c r="M89" s="30">
        <v>704621</v>
      </c>
      <c r="N89" s="6" t="s">
        <v>3696</v>
      </c>
      <c r="O89" s="6" t="s">
        <v>3697</v>
      </c>
      <c r="P89" s="6" t="s">
        <v>3698</v>
      </c>
      <c r="Q89" s="7" t="s">
        <v>3128</v>
      </c>
      <c r="R89" s="7" t="s">
        <v>3129</v>
      </c>
      <c r="S89" s="7"/>
      <c r="T89" s="7" t="s">
        <v>2527</v>
      </c>
      <c r="U89" s="23">
        <f>_xlfn.IFNA(VLOOKUP(objects[[#This Row],[obj_pwa_key]],Projects[[ИДПроекта]:[ДатаСозданияПроекта]],5,FALSE),"")</f>
        <v>44935</v>
      </c>
      <c r="V89" s="36" t="str">
        <f>IFERROR(VLOOKUP(objects[[#This Row],[obj_key]],MGZ!$A:$J,4,0),"")</f>
        <v>Разработка градостроительной документации</v>
      </c>
    </row>
    <row r="90" spans="1:22" x14ac:dyDescent="0.45">
      <c r="A90" s="8">
        <v>1</v>
      </c>
      <c r="B90" s="7" t="s">
        <v>1356</v>
      </c>
      <c r="C90" s="8">
        <v>2</v>
      </c>
      <c r="D90" s="6" t="s">
        <v>1257</v>
      </c>
      <c r="E90" s="11" t="s">
        <v>1464</v>
      </c>
      <c r="F90" s="9">
        <v>5</v>
      </c>
      <c r="G90" s="6" t="s">
        <v>1297</v>
      </c>
      <c r="H90" s="14" t="s">
        <v>1466</v>
      </c>
      <c r="I90" s="12">
        <v>85</v>
      </c>
      <c r="J90" s="35" t="s">
        <v>3114</v>
      </c>
      <c r="K90" s="6" t="str">
        <f>IFERROR(VLOOKUP(objects[[#This Row],[obj_key]],Projects[[КодДС]:[ИДПроекта]],2,FALSE),"")</f>
        <v>8913279f-799c-ed11-8d56-84a93e918bba</v>
      </c>
      <c r="L90" s="6">
        <f>objects[[#This Row],[obj_order]]</f>
        <v>85</v>
      </c>
      <c r="M90" s="30">
        <v>704622</v>
      </c>
      <c r="N90" s="6" t="s">
        <v>3444</v>
      </c>
      <c r="O90" s="6" t="s">
        <v>3445</v>
      </c>
      <c r="P90" s="6" t="s">
        <v>3446</v>
      </c>
      <c r="Q90" s="7" t="s">
        <v>3131</v>
      </c>
      <c r="R90" s="7"/>
      <c r="S90" s="7"/>
      <c r="T90" s="7" t="s">
        <v>2527</v>
      </c>
      <c r="U90" s="23">
        <f>_xlfn.IFNA(VLOOKUP(objects[[#This Row],[obj_pwa_key]],Projects[[ИДПроекта]:[ДатаСозданияПроекта]],5,FALSE),"")</f>
        <v>44951</v>
      </c>
      <c r="V90" s="36" t="str">
        <f>IFERROR(VLOOKUP(objects[[#This Row],[obj_key]],MGZ!$A:$J,4,0),"")</f>
        <v>Разработка градостроительной документации</v>
      </c>
    </row>
    <row r="91" spans="1:22" x14ac:dyDescent="0.45">
      <c r="A91" s="8">
        <v>1</v>
      </c>
      <c r="B91" s="7" t="s">
        <v>1356</v>
      </c>
      <c r="C91" s="8">
        <v>2</v>
      </c>
      <c r="D91" s="6" t="s">
        <v>1257</v>
      </c>
      <c r="E91" s="11" t="s">
        <v>1464</v>
      </c>
      <c r="F91" s="9">
        <v>5</v>
      </c>
      <c r="G91" s="6" t="s">
        <v>1297</v>
      </c>
      <c r="H91" s="14" t="s">
        <v>1466</v>
      </c>
      <c r="I91" s="12">
        <v>86</v>
      </c>
      <c r="J91" s="35" t="s">
        <v>3414</v>
      </c>
      <c r="K91" s="6" t="str">
        <f>IFERROR(VLOOKUP(objects[[#This Row],[obj_key]],Projects[[КодДС]:[ИДПроекта]],2,FALSE),"")</f>
        <v>dcefabb9-a3e5-ed11-b2b3-c8d9d22ea577</v>
      </c>
      <c r="L91" s="6">
        <f>objects[[#This Row],[obj_order]]</f>
        <v>86</v>
      </c>
      <c r="M91" s="10"/>
      <c r="N91" s="6" t="s">
        <v>3701</v>
      </c>
      <c r="O91" s="6" t="s">
        <v>3702</v>
      </c>
      <c r="P91" s="6" t="s">
        <v>3422</v>
      </c>
      <c r="Q91" s="7" t="s">
        <v>3415</v>
      </c>
      <c r="R91" s="7" t="s">
        <v>3447</v>
      </c>
      <c r="S91" s="7"/>
      <c r="T91" s="7" t="s">
        <v>2529</v>
      </c>
      <c r="U91" s="23">
        <f>_xlfn.IFNA(VLOOKUP(objects[[#This Row],[obj_pwa_key]],Projects[[ИДПроекта]:[ДатаСозданияПроекта]],5,FALSE),"")</f>
        <v>45044</v>
      </c>
      <c r="V91" s="36" t="str">
        <f>IFERROR(VLOOKUP(objects[[#This Row],[obj_key]],MGZ!$A:$J,4,0),"")</f>
        <v>Разработка градостроительной документации</v>
      </c>
    </row>
    <row r="92" spans="1:22" x14ac:dyDescent="0.45">
      <c r="A92" s="8">
        <v>1</v>
      </c>
      <c r="B92" s="7" t="s">
        <v>1356</v>
      </c>
      <c r="C92" s="8">
        <v>2</v>
      </c>
      <c r="D92" s="6" t="s">
        <v>1257</v>
      </c>
      <c r="E92" s="11" t="s">
        <v>1464</v>
      </c>
      <c r="F92" s="9">
        <v>5</v>
      </c>
      <c r="G92" s="6" t="s">
        <v>1297</v>
      </c>
      <c r="H92" s="14" t="s">
        <v>1466</v>
      </c>
      <c r="I92" s="12">
        <v>87</v>
      </c>
      <c r="J92" s="35" t="s">
        <v>3416</v>
      </c>
      <c r="K92" s="6" t="str">
        <f>IFERROR(VLOOKUP(objects[[#This Row],[obj_key]],Projects[[КодДС]:[ИДПроекта]],2,FALSE),"")</f>
        <v>4634d6d1-e7fe-ed11-b83a-9c7bef28ac47</v>
      </c>
      <c r="L92" s="6">
        <f>objects[[#This Row],[obj_order]]</f>
        <v>87</v>
      </c>
      <c r="M92" s="10"/>
      <c r="N92" s="6" t="s">
        <v>3699</v>
      </c>
      <c r="O92" s="6" t="s">
        <v>3700</v>
      </c>
      <c r="P92" s="6" t="s">
        <v>3423</v>
      </c>
      <c r="Q92" s="7" t="s">
        <v>3417</v>
      </c>
      <c r="R92" s="7"/>
      <c r="S92" s="7"/>
      <c r="T92" s="7" t="s">
        <v>2532</v>
      </c>
      <c r="U92" s="23">
        <f>_xlfn.IFNA(VLOOKUP(objects[[#This Row],[obj_pwa_key]],Projects[[ИДПроекта]:[ДатаСозданияПроекта]],5,FALSE),"")</f>
        <v>45076</v>
      </c>
      <c r="V92" s="36" t="str">
        <f>IFERROR(VLOOKUP(objects[[#This Row],[obj_key]],MGZ!$A:$J,4,0),"")</f>
        <v>Разработка градостроительной документации</v>
      </c>
    </row>
    <row r="93" spans="1:22" x14ac:dyDescent="0.45">
      <c r="A93" s="8">
        <v>1</v>
      </c>
      <c r="B93" s="7" t="s">
        <v>1356</v>
      </c>
      <c r="C93" s="8">
        <v>2</v>
      </c>
      <c r="D93" s="6" t="s">
        <v>1257</v>
      </c>
      <c r="E93" s="11" t="s">
        <v>1464</v>
      </c>
      <c r="F93" s="9">
        <v>5</v>
      </c>
      <c r="G93" s="6" t="s">
        <v>1297</v>
      </c>
      <c r="H93" s="14" t="s">
        <v>1466</v>
      </c>
      <c r="I93" s="12">
        <v>88</v>
      </c>
      <c r="J93" s="35" t="s">
        <v>3418</v>
      </c>
      <c r="K93" s="6" t="str">
        <f>IFERROR(VLOOKUP(objects[[#This Row],[obj_key]],Projects[[КодДС]:[ИДПроекта]],2,FALSE),"")</f>
        <v/>
      </c>
      <c r="L93" s="6">
        <f>objects[[#This Row],[obj_order]]</f>
        <v>88</v>
      </c>
      <c r="M93" s="10"/>
      <c r="N93" s="6" t="s">
        <v>3419</v>
      </c>
      <c r="O93" s="6" t="s">
        <v>3421</v>
      </c>
      <c r="P93" s="6" t="s">
        <v>3424</v>
      </c>
      <c r="Q93" s="7" t="s">
        <v>3420</v>
      </c>
      <c r="R93" s="7" t="s">
        <v>3448</v>
      </c>
      <c r="S93" s="7"/>
      <c r="T93" s="7" t="s">
        <v>2529</v>
      </c>
      <c r="U93" s="23" t="str">
        <f>_xlfn.IFNA(VLOOKUP(objects[[#This Row],[obj_pwa_key]],Projects[[ИДПроекта]:[ДатаСозданияПроекта]],5,FALSE),"")</f>
        <v/>
      </c>
      <c r="V93" s="36" t="str">
        <f>IFERROR(VLOOKUP(objects[[#This Row],[obj_key]],MGZ!$A:$J,4,0),"")</f>
        <v>Разработка градостроительной документации</v>
      </c>
    </row>
    <row r="94" spans="1:22" x14ac:dyDescent="0.45">
      <c r="A94" s="8">
        <v>2</v>
      </c>
      <c r="B94" s="7" t="s">
        <v>1458</v>
      </c>
      <c r="C94" s="8">
        <v>2</v>
      </c>
      <c r="D94" s="6" t="s">
        <v>1257</v>
      </c>
      <c r="E94" s="11" t="s">
        <v>1464</v>
      </c>
      <c r="F94" s="9">
        <v>5</v>
      </c>
      <c r="G94" s="6" t="s">
        <v>1297</v>
      </c>
      <c r="H94" s="14" t="s">
        <v>1466</v>
      </c>
      <c r="I94" s="12"/>
      <c r="J94" s="35" t="s">
        <v>2505</v>
      </c>
      <c r="K94" s="6" t="str">
        <f>IFERROR(VLOOKUP(objects[[#This Row],[obj_key]],Projects[[КодДС]:[ИДПроекта]],2,FALSE),"")</f>
        <v/>
      </c>
      <c r="L94" s="6">
        <f>objects[[#This Row],[obj_order]]</f>
        <v>0</v>
      </c>
      <c r="M94" s="10"/>
      <c r="N94" s="6" t="s">
        <v>2513</v>
      </c>
      <c r="O94" s="6"/>
      <c r="P94" s="6"/>
      <c r="Q94" s="7"/>
      <c r="R94" s="7"/>
      <c r="S94" s="7"/>
      <c r="T94" s="7" t="s">
        <v>2539</v>
      </c>
      <c r="U94" s="23" t="str">
        <f>_xlfn.IFNA(VLOOKUP(objects[[#This Row],[obj_pwa_key]],Projects[[ИДПроекта]:[ДатаСозданияПроекта]],5,FALSE),"")</f>
        <v/>
      </c>
      <c r="V94" s="36" t="str">
        <f>IFERROR(VLOOKUP(objects[[#This Row],[obj_key]],MGZ!$A:$J,4,0),"")</f>
        <v>Укрупненные мероприятия</v>
      </c>
    </row>
    <row r="95" spans="1:22" x14ac:dyDescent="0.45">
      <c r="A95" s="8">
        <v>1</v>
      </c>
      <c r="B95" s="7" t="s">
        <v>1356</v>
      </c>
      <c r="C95" s="8">
        <v>3</v>
      </c>
      <c r="D95" s="6" t="s">
        <v>2516</v>
      </c>
      <c r="E95" s="11" t="s">
        <v>2517</v>
      </c>
      <c r="F95" s="9">
        <v>6</v>
      </c>
      <c r="G95" s="6" t="s">
        <v>2540</v>
      </c>
      <c r="H95" s="14" t="s">
        <v>3703</v>
      </c>
      <c r="I95" s="12">
        <v>89</v>
      </c>
      <c r="J95" s="35" t="s">
        <v>2500</v>
      </c>
      <c r="K95" s="6" t="str">
        <f>IFERROR(VLOOKUP(objects[[#This Row],[obj_key]],Projects[[КодДС]:[ИДПроекта]],2,FALSE),"")</f>
        <v>9a7e92f1-05e3-ec11-b822-9c7bef28ac47</v>
      </c>
      <c r="L95" s="6">
        <f>objects[[#This Row],[obj_order]]</f>
        <v>89</v>
      </c>
      <c r="M95" s="30">
        <v>704422</v>
      </c>
      <c r="N95" s="6" t="s">
        <v>2509</v>
      </c>
      <c r="O95" s="6" t="s">
        <v>2654</v>
      </c>
      <c r="P95" s="6" t="s">
        <v>2717</v>
      </c>
      <c r="Q95" s="7" t="s">
        <v>2518</v>
      </c>
      <c r="R95" s="7" t="s">
        <v>2560</v>
      </c>
      <c r="S95" s="7"/>
      <c r="T95" s="7" t="s">
        <v>2535</v>
      </c>
      <c r="U95" s="23">
        <f>_xlfn.IFNA(VLOOKUP(objects[[#This Row],[obj_pwa_key]],Projects[[ИДПроекта]:[ДатаСозданияПроекта]],5,FALSE),"")</f>
        <v>44715</v>
      </c>
      <c r="V95" s="36" t="str">
        <f>IFERROR(VLOOKUP(objects[[#This Row],[obj_key]],MGZ!$A:$J,4,0),"")</f>
        <v>Проектирование</v>
      </c>
    </row>
    <row r="96" spans="1:22" x14ac:dyDescent="0.45">
      <c r="A96" s="8">
        <v>1</v>
      </c>
      <c r="B96" s="7" t="s">
        <v>1356</v>
      </c>
      <c r="C96" s="8">
        <v>3</v>
      </c>
      <c r="D96" s="6" t="s">
        <v>2516</v>
      </c>
      <c r="E96" s="11" t="s">
        <v>2517</v>
      </c>
      <c r="F96" s="9">
        <v>6</v>
      </c>
      <c r="G96" s="6" t="s">
        <v>2540</v>
      </c>
      <c r="H96" s="14" t="s">
        <v>3703</v>
      </c>
      <c r="I96" s="12">
        <v>90</v>
      </c>
      <c r="J96" s="35" t="s">
        <v>3057</v>
      </c>
      <c r="K96" s="6" t="str">
        <f>IFERROR(VLOOKUP(objects[[#This Row],[obj_key]],Projects[[КодДС]:[ИДПроекта]],2,FALSE),"")</f>
        <v>646f7e48-cbf6-ec11-b825-9c7bef28ac47</v>
      </c>
      <c r="L96" s="6">
        <f>objects[[#This Row],[obj_order]]</f>
        <v>90</v>
      </c>
      <c r="M96" s="30">
        <v>704443</v>
      </c>
      <c r="N96" s="6" t="s">
        <v>3704</v>
      </c>
      <c r="O96" s="6" t="s">
        <v>3705</v>
      </c>
      <c r="P96" s="6" t="s">
        <v>3706</v>
      </c>
      <c r="Q96" s="7" t="s">
        <v>3449</v>
      </c>
      <c r="R96" s="7" t="s">
        <v>2555</v>
      </c>
      <c r="S96" s="7"/>
      <c r="T96" s="7" t="s">
        <v>2533</v>
      </c>
      <c r="U96" s="23">
        <f>_xlfn.IFNA(VLOOKUP(objects[[#This Row],[obj_pwa_key]],Projects[[ИДПроекта]:[ДатаСозданияПроекта]],5,FALSE),"")</f>
        <v>44740</v>
      </c>
      <c r="V96" s="36" t="str">
        <f>IFERROR(VLOOKUP(objects[[#This Row],[obj_key]],MGZ!$A:$J,4,0),"")</f>
        <v>Проектирование</v>
      </c>
    </row>
    <row r="97" spans="1:22" x14ac:dyDescent="0.45">
      <c r="A97" s="8">
        <v>1</v>
      </c>
      <c r="B97" s="7" t="s">
        <v>1356</v>
      </c>
      <c r="C97" s="8">
        <v>3</v>
      </c>
      <c r="D97" s="30" t="s">
        <v>2516</v>
      </c>
      <c r="E97" s="40" t="s">
        <v>2517</v>
      </c>
      <c r="F97" s="9">
        <v>6</v>
      </c>
      <c r="G97" s="30" t="s">
        <v>2540</v>
      </c>
      <c r="H97" s="40" t="s">
        <v>3703</v>
      </c>
      <c r="I97" s="31">
        <v>91</v>
      </c>
      <c r="J97" s="30" t="s">
        <v>3997</v>
      </c>
      <c r="K97" s="30" t="str">
        <f>IFERROR(VLOOKUP(objects[[#This Row],[obj_key]],Projects[[КодДС]:[ИДПроекта]],2,FALSE),"")</f>
        <v>b53a4c85-8119-ee11-b83c-9c7bef28ac47</v>
      </c>
      <c r="L97" s="30">
        <f>objects[[#This Row],[obj_order]]</f>
        <v>91</v>
      </c>
      <c r="M97" s="10"/>
      <c r="N97" s="30" t="s">
        <v>3990</v>
      </c>
      <c r="O97" s="30" t="s">
        <v>3991</v>
      </c>
      <c r="P97" s="7" t="s">
        <v>3992</v>
      </c>
      <c r="Q97" s="7" t="s">
        <v>3993</v>
      </c>
      <c r="R97" s="7" t="s">
        <v>3994</v>
      </c>
      <c r="S97" s="7"/>
      <c r="T97" s="32" t="s">
        <v>2529</v>
      </c>
      <c r="U97" s="23">
        <f>_xlfn.IFNA(VLOOKUP(objects[[#This Row],[obj_pwa_key]],Projects[[ИДПроекта]:[ДатаСозданияПроекта]],5,FALSE),"")</f>
        <v>45110</v>
      </c>
      <c r="V97" s="36" t="str">
        <f>IFERROR(VLOOKUP(objects[[#This Row],[obj_key]],MGZ!$A:$J,4,0),"")</f>
        <v/>
      </c>
    </row>
  </sheetData>
  <phoneticPr fontId="5" type="noConversion"/>
  <conditionalFormatting sqref="I2:I97">
    <cfRule type="duplicateValues" dxfId="151" priority="15"/>
  </conditionalFormatting>
  <dataValidations count="3">
    <dataValidation allowBlank="1" showInputMessage="1" showErrorMessage="1" promptTitle="Ранее был код" prompt="702864" sqref="M5" xr:uid="{7B34AA61-DAD0-4B7B-B711-0E624A370E8D}"/>
    <dataValidation allowBlank="1" showInputMessage="1" showErrorMessage="1" promptTitle="Ранее было наименование" prompt="Инфекционный корпус на территории ГБУЗ  &quot;ДГКБ св. Владимира ДЗМ&quot;" sqref="N5" xr:uid="{AE3D92A3-C0BA-4F49-BDC1-537697F6533F}"/>
    <dataValidation allowBlank="1" showInputMessage="1" showErrorMessage="1" promptTitle="Ранее был код" prompt="019-0275" sqref="J5" xr:uid="{9C71AA53-E65E-4A83-89AA-68D08208BB16}"/>
  </dataValidations>
  <hyperlinks>
    <hyperlink ref="S2" r:id="rId1" xr:uid="{250CD024-2965-42A7-AEDF-7FB4A60D1A41}"/>
    <hyperlink ref="S17" r:id="rId2" xr:uid="{81741760-860F-4044-8A0C-671A6136BFEC}"/>
    <hyperlink ref="E79" r:id="rId3" display="https://img.icons8.com/color/96/000000/school-building.png" xr:uid="{2620F4BC-F6F2-41CB-8398-86E2A4645FC1}"/>
    <hyperlink ref="E37" r:id="rId4" display="https://img.icons8.com/color/96/000000/hospital.png" xr:uid="{742D694C-9152-4B96-AA2E-84097639E9A9}"/>
    <hyperlink ref="E6" r:id="rId5" display="https://img.icons8.com/color/50/000000/hospital.png" xr:uid="{7B9FE6FB-15F1-4C11-B8A4-8FEE3303D3DD}"/>
    <hyperlink ref="E2" r:id="rId6" xr:uid="{E610BA9D-F2A5-4115-88F1-C0A13FD1269A}"/>
    <hyperlink ref="H10" r:id="rId7" display="https://img.icons8.com/color/96/000000/ambulance.png" xr:uid="{75253A5F-FEB5-435F-8708-3F5ACE9E4F8D}"/>
    <hyperlink ref="H9" r:id="rId8" display="https://img.icons8.com/color/96/000000/ambulance.png" xr:uid="{C602AB17-7A81-4F9D-8B59-1E39AD17E61D}"/>
    <hyperlink ref="H8" r:id="rId9" display="https://img.icons8.com/color/96/000000/ambulance.png" xr:uid="{3D0ABE8F-C9FF-4C92-A513-FFF53C3890BA}"/>
    <hyperlink ref="H7" r:id="rId10" display="https://img.icons8.com/color/96/000000/ambulance.png" xr:uid="{E7D44B5E-F017-43BE-B8EC-858E8F106A8A}"/>
    <hyperlink ref="H6" r:id="rId11" xr:uid="{555A1C68-14C4-495D-B2D6-D408AB048E38}"/>
    <hyperlink ref="H2" r:id="rId12" xr:uid="{85E8D8C4-AB95-4475-B673-A3C575F4930D}"/>
    <hyperlink ref="H15" r:id="rId13" xr:uid="{C31D08EB-DB43-4071-80A3-9E83412E5381}"/>
    <hyperlink ref="E29" r:id="rId14" display="https://img.icons8.com/color/96/000000/hospital.png" xr:uid="{C2FC6A26-3251-4A07-BFB7-0D36C0048B44}"/>
    <hyperlink ref="E80" r:id="rId15" display="https://img.icons8.com/color/96/000000/school-building.png" xr:uid="{04340BEC-ED81-4EFD-872C-E014A74A4CB9}"/>
    <hyperlink ref="E30" r:id="rId16" display="https://img.icons8.com/color/96/000000/hospital.png" xr:uid="{686C5ADE-F278-45F1-A1D2-433ACB356523}"/>
    <hyperlink ref="E31" r:id="rId17" display="https://img.icons8.com/color/96/000000/hospital.png" xr:uid="{05938FDD-A116-47EB-B909-31CD9538D64B}"/>
    <hyperlink ref="E32" r:id="rId18" display="https://img.icons8.com/color/96/000000/hospital.png" xr:uid="{82FE7ED2-1F31-48C3-BA09-B8DF689D5E1F}"/>
    <hyperlink ref="E11" r:id="rId19" display="https://img.icons8.com/color/96/000000/hospital.png" xr:uid="{42ED2A71-AE20-4D38-B8A4-2752153D657E}"/>
    <hyperlink ref="E81" r:id="rId20" display="https://img.icons8.com/color/96/000000/school-building.png" xr:uid="{521B7BA0-22DD-4D3D-B463-FB692FA074C4}"/>
    <hyperlink ref="E51" r:id="rId21" display="https://img.icons8.com/color/96/000000/school-building.png" xr:uid="{EA00E378-8820-48D5-B05B-F8FF0E3DCC96}"/>
    <hyperlink ref="E83" r:id="rId22" display="https://img.icons8.com/color/96/000000/school-building.png" xr:uid="{81E47988-0015-4DDA-AD05-FF0F82B2D142}"/>
    <hyperlink ref="E94" r:id="rId23" display="https://img.icons8.com/color/96/000000/school-building.png" xr:uid="{9ADC30B2-9873-4167-9E54-0CE040CD6F79}"/>
    <hyperlink ref="E60" r:id="rId24" display="https://img.icons8.com/color/96/000000/school-building.png" xr:uid="{7BFF4DC1-3CEC-4315-8BBE-B7A3A20EBFCB}"/>
    <hyperlink ref="E95" r:id="rId25" xr:uid="{EFFE5525-D71F-4868-9D2A-53AFD39516CC}"/>
    <hyperlink ref="E13" r:id="rId26" display="https://img.icons8.com/color/96/000000/hospital.png" xr:uid="{5137360A-8F61-4672-B815-E1149AF9152D}"/>
    <hyperlink ref="H13" r:id="rId27" display="https://img.icons8.com/color/96/000000/ambulance.png" xr:uid="{747896F2-C360-47D5-B144-10465A9AC3E2}"/>
    <hyperlink ref="H11" r:id="rId28" display="https://img.icons8.com/color/96/000000/ambulance.png" xr:uid="{E1DAA483-7757-46ED-A851-8886A1336F54}"/>
    <hyperlink ref="E96" r:id="rId29" xr:uid="{5078E86C-4758-43C1-9D4E-2C2C9645A5DF}"/>
    <hyperlink ref="H14" r:id="rId30" display="https://img.icons8.com/color/96/000000/ambulance.png" xr:uid="{72A58B8F-CFB7-46C8-ACD3-0205D2A1ECA2}"/>
    <hyperlink ref="E84" r:id="rId31" display="https://img.icons8.com/color/96/000000/school-building.png" xr:uid="{77DFDF29-C6D9-416C-A711-B561D6C4D456}"/>
    <hyperlink ref="E33" r:id="rId32" display="https://img.icons8.com/color/96/000000/hospital.png" xr:uid="{5F6E6752-A12C-4586-ACAD-789E5EF982F4}"/>
    <hyperlink ref="E12" r:id="rId33" display="https://img.icons8.com/color/96/000000/hospital.png" xr:uid="{E685919D-F54E-4297-9BE1-5912A1BB4D6D}"/>
    <hyperlink ref="H12" r:id="rId34" display="https://img.icons8.com/color/96/000000/ambulance.png" xr:uid="{6BAC522B-41F8-4F04-A70F-023266DEBFBD}"/>
    <hyperlink ref="E34" r:id="rId35" display="https://img.icons8.com/color/96/000000/hospital.png" xr:uid="{30AF8ECB-8FB4-49B5-B57B-001CDCB52214}"/>
    <hyperlink ref="E35" r:id="rId36" display="https://img.icons8.com/color/96/000000/hospital.png" xr:uid="{F3C2B012-B28B-4F7B-AD62-C81CDAD809B8}"/>
    <hyperlink ref="E36" r:id="rId37" display="https://img.icons8.com/color/96/000000/hospital.png" xr:uid="{5900BBD1-AEC8-461A-9C07-0689C3E08FDA}"/>
    <hyperlink ref="E52" r:id="rId38" display="https://img.icons8.com/color/96/000000/school-building.png" xr:uid="{C170767F-3800-46F3-AAA4-9182287686D0}"/>
    <hyperlink ref="E53" r:id="rId39" display="https://img.icons8.com/color/96/000000/school-building.png" xr:uid="{971BACA2-952E-433E-A7F0-A1645AB7288B}"/>
    <hyperlink ref="E54" r:id="rId40" display="https://img.icons8.com/color/96/000000/school-building.png" xr:uid="{43214575-68F9-473B-AE04-8554A71DB6F6}"/>
    <hyperlink ref="E55" r:id="rId41" display="https://img.icons8.com/color/96/000000/school-building.png" xr:uid="{3982D5BB-21B5-443E-90E7-EEE2C845427D}"/>
    <hyperlink ref="E56" r:id="rId42" display="https://img.icons8.com/color/96/000000/school-building.png" xr:uid="{D2A9AB41-46CC-44F0-9D2E-1B0EDB69C48E}"/>
    <hyperlink ref="E57" r:id="rId43" display="https://img.icons8.com/color/96/000000/school-building.png" xr:uid="{005EAA9C-1E0F-4B24-BB2B-0C1607DCF8F0}"/>
    <hyperlink ref="E85" r:id="rId44" display="https://img.icons8.com/color/96/000000/school-building.png" xr:uid="{CE033751-2975-4449-AA2C-1E98DF79AC90}"/>
    <hyperlink ref="E86" r:id="rId45" display="https://img.icons8.com/color/96/000000/school-building.png" xr:uid="{9BB373EE-FEAA-4C13-A9BA-E949E6270EF5}"/>
    <hyperlink ref="E87" r:id="rId46" display="https://img.icons8.com/color/96/000000/school-building.png" xr:uid="{2E37E05B-0360-4D0D-80CA-0F1869B89045}"/>
    <hyperlink ref="E88" r:id="rId47" display="https://img.icons8.com/color/96/000000/school-building.png" xr:uid="{FED62D96-718D-469B-989D-5D7111FAC905}"/>
    <hyperlink ref="E89" r:id="rId48" display="https://img.icons8.com/color/96/000000/school-building.png" xr:uid="{0AE9F90D-E043-4225-898D-E6AD6C238F19}"/>
    <hyperlink ref="E90" r:id="rId49" display="https://img.icons8.com/color/96/000000/school-building.png" xr:uid="{BB1F2279-8657-4217-84D0-87B2E3ECA7AA}"/>
    <hyperlink ref="E82" r:id="rId50" display="https://img.icons8.com/color/96/000000/school-building.png" xr:uid="{A9E879E3-D335-4D07-B8D3-B800E91179D4}"/>
    <hyperlink ref="E58" r:id="rId51" display="https://img.icons8.com/color/96/000000/school-building.png" xr:uid="{1689DE9B-1FD6-4709-8725-5D42F997F1D9}"/>
    <hyperlink ref="E59" r:id="rId52" display="https://img.icons8.com/color/96/000000/school-building.png" xr:uid="{5F653144-5531-46B8-B3E3-F2DFAD112316}"/>
    <hyperlink ref="E91" r:id="rId53" display="https://img.icons8.com/color/96/000000/school-building.png" xr:uid="{DB7CFFB3-8EC5-4CDC-97D0-6DC27C00268B}"/>
    <hyperlink ref="E92" r:id="rId54" display="https://img.icons8.com/color/96/000000/school-building.png" xr:uid="{703FC510-9157-4B71-AB7B-0DEF93F48717}"/>
    <hyperlink ref="E93" r:id="rId55" display="https://img.icons8.com/color/96/000000/school-building.png" xr:uid="{2082D51D-737D-49E4-B3B1-1A72BFDAB508}"/>
    <hyperlink ref="E38" r:id="rId56" xr:uid="{618F5BA0-F136-4101-95F5-E9902F2330F4}"/>
    <hyperlink ref="H38" r:id="rId57" xr:uid="{22A68ED8-EF78-49D8-B10A-E4415C8D629C}"/>
    <hyperlink ref="H62" r:id="rId58" xr:uid="{0AB63F52-9306-43AA-818B-63A85D08904A}"/>
    <hyperlink ref="E97" r:id="rId59" xr:uid="{5A2B979C-66A5-48FB-A768-B2362E22AFD5}"/>
  </hyperlinks>
  <pageMargins left="0.7" right="0.7" top="0.75" bottom="0.75" header="0.3" footer="0.3"/>
  <pageSetup paperSize="9" orientation="portrait" r:id="rId60"/>
  <tableParts count="1">
    <tablePart r:id="rId6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8B6C9-FD43-4BCC-A941-93FE1A600989}">
  <sheetPr codeName="Лист6"/>
  <dimension ref="A1:I84"/>
  <sheetViews>
    <sheetView showGridLines="0" topLeftCell="A37" zoomScale="85" zoomScaleNormal="85" workbookViewId="0">
      <selection activeCell="E64" sqref="E64"/>
    </sheetView>
  </sheetViews>
  <sheetFormatPr defaultRowHeight="16.5" x14ac:dyDescent="0.45"/>
  <cols>
    <col min="1" max="1" width="11.75" bestFit="1" customWidth="1"/>
    <col min="2" max="2" width="23.58203125" bestFit="1" customWidth="1"/>
    <col min="3" max="3" width="7.75" bestFit="1" customWidth="1"/>
    <col min="4" max="4" width="27.9140625" bestFit="1" customWidth="1"/>
    <col min="5" max="6" width="80.6640625" bestFit="1" customWidth="1"/>
    <col min="7" max="7" width="22.9140625" bestFit="1" customWidth="1"/>
    <col min="8" max="8" width="24.5" bestFit="1" customWidth="1"/>
    <col min="9" max="9" width="19.4140625" bestFit="1" customWidth="1"/>
  </cols>
  <sheetData>
    <row r="1" spans="1:9" x14ac:dyDescent="0.45">
      <c r="A1" s="6" t="s">
        <v>1252</v>
      </c>
      <c r="B1" s="6" t="s">
        <v>1253</v>
      </c>
      <c r="C1" s="6" t="s">
        <v>1239</v>
      </c>
      <c r="D1" s="20" t="s">
        <v>2312</v>
      </c>
      <c r="E1" s="6" t="s">
        <v>1254</v>
      </c>
      <c r="F1" s="6" t="s">
        <v>1255</v>
      </c>
      <c r="G1" s="6" t="s">
        <v>1256</v>
      </c>
      <c r="H1" t="s">
        <v>2570</v>
      </c>
      <c r="I1" s="6" t="s">
        <v>2375</v>
      </c>
    </row>
    <row r="2" spans="1:9" x14ac:dyDescent="0.45">
      <c r="A2" s="30" t="s">
        <v>1244</v>
      </c>
      <c r="B2" s="30" t="s">
        <v>1258</v>
      </c>
      <c r="C2" s="30" t="s">
        <v>1125</v>
      </c>
      <c r="D2" s="34" t="s">
        <v>2313</v>
      </c>
      <c r="E2" s="30" t="s">
        <v>1259</v>
      </c>
      <c r="F2" s="30" t="s">
        <v>2314</v>
      </c>
      <c r="G2" s="30" t="s">
        <v>1260</v>
      </c>
      <c r="H2" s="24">
        <v>44440</v>
      </c>
      <c r="I2" s="30" t="str">
        <f>IFERROR( IF(VLOOKUP(Projects[[#This Row],[КодДС]],objects[obj_key],1,FALSE)=Projects[[#This Row],[КодДС]],"Да","Нет"), "Нет" )</f>
        <v>Да</v>
      </c>
    </row>
    <row r="3" spans="1:9" x14ac:dyDescent="0.45">
      <c r="A3" s="30" t="s">
        <v>1244</v>
      </c>
      <c r="B3" s="30" t="s">
        <v>1246</v>
      </c>
      <c r="C3" s="30" t="s">
        <v>1126</v>
      </c>
      <c r="D3" s="34" t="s">
        <v>2315</v>
      </c>
      <c r="E3" s="30" t="s">
        <v>1261</v>
      </c>
      <c r="F3" s="30" t="s">
        <v>1262</v>
      </c>
      <c r="G3" s="30" t="s">
        <v>1263</v>
      </c>
      <c r="H3" s="24">
        <v>44446</v>
      </c>
      <c r="I3" s="30" t="str">
        <f>IFERROR( IF(VLOOKUP(Projects[[#This Row],[КодДС]],objects[obj_key],1,FALSE)=Projects[[#This Row],[КодДС]],"Да","Нет"), "Нет" )</f>
        <v>Да</v>
      </c>
    </row>
    <row r="4" spans="1:9" x14ac:dyDescent="0.45">
      <c r="A4" s="30" t="s">
        <v>1244</v>
      </c>
      <c r="B4" s="30" t="s">
        <v>1258</v>
      </c>
      <c r="C4" s="30" t="s">
        <v>1127</v>
      </c>
      <c r="D4" s="34" t="s">
        <v>2316</v>
      </c>
      <c r="E4" s="30" t="s">
        <v>1264</v>
      </c>
      <c r="F4" s="30" t="s">
        <v>1265</v>
      </c>
      <c r="G4" s="30" t="s">
        <v>1306</v>
      </c>
      <c r="H4" s="24">
        <v>44446</v>
      </c>
      <c r="I4" s="30" t="str">
        <f>IFERROR( IF(VLOOKUP(Projects[[#This Row],[КодДС]],objects[obj_key],1,FALSE)=Projects[[#This Row],[КодДС]],"Да","Нет"), "Нет" )</f>
        <v>Да</v>
      </c>
    </row>
    <row r="5" spans="1:9" x14ac:dyDescent="0.45">
      <c r="A5" s="30" t="s">
        <v>1244</v>
      </c>
      <c r="B5" s="30" t="s">
        <v>1258</v>
      </c>
      <c r="C5" s="30" t="s">
        <v>1128</v>
      </c>
      <c r="D5" s="34" t="s">
        <v>2317</v>
      </c>
      <c r="E5" s="30" t="s">
        <v>1267</v>
      </c>
      <c r="F5" s="30" t="s">
        <v>1268</v>
      </c>
      <c r="G5" s="30" t="s">
        <v>3058</v>
      </c>
      <c r="H5" s="24">
        <v>44440</v>
      </c>
      <c r="I5" s="30" t="str">
        <f>IFERROR( IF(VLOOKUP(Projects[[#This Row],[КодДС]],objects[obj_key],1,FALSE)=Projects[[#This Row],[КодДС]],"Да","Нет"), "Нет" )</f>
        <v>Да</v>
      </c>
    </row>
    <row r="6" spans="1:9" x14ac:dyDescent="0.45">
      <c r="A6" s="30" t="s">
        <v>1244</v>
      </c>
      <c r="B6" s="30" t="s">
        <v>1258</v>
      </c>
      <c r="C6" s="30" t="s">
        <v>1129</v>
      </c>
      <c r="D6" s="34" t="s">
        <v>2318</v>
      </c>
      <c r="E6" s="30" t="s">
        <v>1270</v>
      </c>
      <c r="F6" s="30" t="s">
        <v>1271</v>
      </c>
      <c r="G6" s="30" t="s">
        <v>3058</v>
      </c>
      <c r="H6" s="24">
        <v>44440</v>
      </c>
      <c r="I6" s="30" t="str">
        <f>IFERROR( IF(VLOOKUP(Projects[[#This Row],[КодДС]],objects[obj_key],1,FALSE)=Projects[[#This Row],[КодДС]],"Да","Нет"), "Нет" )</f>
        <v>Да</v>
      </c>
    </row>
    <row r="7" spans="1:9" x14ac:dyDescent="0.45">
      <c r="A7" s="30" t="s">
        <v>1244</v>
      </c>
      <c r="B7" s="30" t="s">
        <v>1258</v>
      </c>
      <c r="C7" s="30" t="s">
        <v>1130</v>
      </c>
      <c r="D7" s="34" t="s">
        <v>2319</v>
      </c>
      <c r="E7" s="30" t="s">
        <v>1272</v>
      </c>
      <c r="F7" s="30" t="s">
        <v>1273</v>
      </c>
      <c r="G7" s="30" t="s">
        <v>1269</v>
      </c>
      <c r="H7" s="24">
        <v>44440</v>
      </c>
      <c r="I7" s="30" t="str">
        <f>IFERROR( IF(VLOOKUP(Projects[[#This Row],[КодДС]],objects[obj_key],1,FALSE)=Projects[[#This Row],[КодДС]],"Да","Нет"), "Нет" )</f>
        <v>Да</v>
      </c>
    </row>
    <row r="8" spans="1:9" x14ac:dyDescent="0.45">
      <c r="A8" s="30" t="s">
        <v>1244</v>
      </c>
      <c r="B8" s="30" t="s">
        <v>1258</v>
      </c>
      <c r="C8" s="30" t="s">
        <v>1131</v>
      </c>
      <c r="D8" s="34" t="s">
        <v>2320</v>
      </c>
      <c r="E8" s="30" t="s">
        <v>1274</v>
      </c>
      <c r="F8" s="30" t="s">
        <v>2321</v>
      </c>
      <c r="G8" s="30" t="s">
        <v>1260</v>
      </c>
      <c r="H8" s="24">
        <v>44440</v>
      </c>
      <c r="I8" s="30" t="str">
        <f>IFERROR( IF(VLOOKUP(Projects[[#This Row],[КодДС]],objects[obj_key],1,FALSE)=Projects[[#This Row],[КодДС]],"Да","Нет"), "Нет" )</f>
        <v>Да</v>
      </c>
    </row>
    <row r="9" spans="1:9" x14ac:dyDescent="0.45">
      <c r="A9" s="30" t="s">
        <v>1244</v>
      </c>
      <c r="B9" s="30" t="s">
        <v>1258</v>
      </c>
      <c r="C9" s="30" t="s">
        <v>1132</v>
      </c>
      <c r="D9" s="34" t="s">
        <v>2322</v>
      </c>
      <c r="E9" s="30" t="s">
        <v>1275</v>
      </c>
      <c r="F9" s="30" t="s">
        <v>1276</v>
      </c>
      <c r="G9" s="30" t="s">
        <v>1277</v>
      </c>
      <c r="H9" s="24">
        <v>44440</v>
      </c>
      <c r="I9" s="30" t="str">
        <f>IFERROR( IF(VLOOKUP(Projects[[#This Row],[КодДС]],objects[obj_key],1,FALSE)=Projects[[#This Row],[КодДС]],"Да","Нет"), "Нет" )</f>
        <v>Да</v>
      </c>
    </row>
    <row r="10" spans="1:9" x14ac:dyDescent="0.45">
      <c r="A10" s="30" t="s">
        <v>1244</v>
      </c>
      <c r="B10" s="30" t="s">
        <v>1258</v>
      </c>
      <c r="C10" s="30" t="s">
        <v>1133</v>
      </c>
      <c r="D10" s="34" t="s">
        <v>2323</v>
      </c>
      <c r="E10" s="30" t="s">
        <v>1278</v>
      </c>
      <c r="F10" s="30" t="s">
        <v>1279</v>
      </c>
      <c r="G10" s="30" t="s">
        <v>3059</v>
      </c>
      <c r="H10" s="24">
        <v>44440</v>
      </c>
      <c r="I10" s="30" t="str">
        <f>IFERROR( IF(VLOOKUP(Projects[[#This Row],[КодДС]],objects[obj_key],1,FALSE)=Projects[[#This Row],[КодДС]],"Да","Нет"), "Нет" )</f>
        <v>Да</v>
      </c>
    </row>
    <row r="11" spans="1:9" x14ac:dyDescent="0.45">
      <c r="A11" s="30" t="s">
        <v>1244</v>
      </c>
      <c r="B11" s="30" t="s">
        <v>1258</v>
      </c>
      <c r="C11" s="30" t="s">
        <v>1134</v>
      </c>
      <c r="D11" s="34" t="s">
        <v>2324</v>
      </c>
      <c r="E11" s="30" t="s">
        <v>1280</v>
      </c>
      <c r="F11" s="30" t="s">
        <v>1281</v>
      </c>
      <c r="G11" s="30" t="s">
        <v>1282</v>
      </c>
      <c r="H11" s="24">
        <v>44440</v>
      </c>
      <c r="I11" s="30" t="str">
        <f>IFERROR( IF(VLOOKUP(Projects[[#This Row],[КодДС]],objects[obj_key],1,FALSE)=Projects[[#This Row],[КодДС]],"Да","Нет"), "Нет" )</f>
        <v>Да</v>
      </c>
    </row>
    <row r="12" spans="1:9" x14ac:dyDescent="0.45">
      <c r="A12" s="30" t="s">
        <v>1244</v>
      </c>
      <c r="B12" s="30" t="s">
        <v>1258</v>
      </c>
      <c r="C12" s="30" t="s">
        <v>1135</v>
      </c>
      <c r="D12" s="34" t="s">
        <v>2325</v>
      </c>
      <c r="E12" s="30" t="s">
        <v>1283</v>
      </c>
      <c r="F12" s="30" t="s">
        <v>1284</v>
      </c>
      <c r="G12" s="30" t="s">
        <v>1260</v>
      </c>
      <c r="H12" s="24">
        <v>44440</v>
      </c>
      <c r="I12" s="30" t="str">
        <f>IFERROR( IF(VLOOKUP(Projects[[#This Row],[КодДС]],objects[obj_key],1,FALSE)=Projects[[#This Row],[КодДС]],"Да","Нет"), "Нет" )</f>
        <v>Да</v>
      </c>
    </row>
    <row r="13" spans="1:9" x14ac:dyDescent="0.45">
      <c r="A13" s="30" t="s">
        <v>1244</v>
      </c>
      <c r="B13" s="30" t="s">
        <v>1258</v>
      </c>
      <c r="C13" s="30" t="s">
        <v>1136</v>
      </c>
      <c r="D13" s="34" t="s">
        <v>2326</v>
      </c>
      <c r="E13" s="30" t="s">
        <v>1285</v>
      </c>
      <c r="F13" s="30" t="s">
        <v>1286</v>
      </c>
      <c r="G13" s="30" t="s">
        <v>3059</v>
      </c>
      <c r="H13" s="24">
        <v>44440</v>
      </c>
      <c r="I13" s="30" t="str">
        <f>IFERROR( IF(VLOOKUP(Projects[[#This Row],[КодДС]],objects[obj_key],1,FALSE)=Projects[[#This Row],[КодДС]],"Да","Нет"), "Нет" )</f>
        <v>Да</v>
      </c>
    </row>
    <row r="14" spans="1:9" x14ac:dyDescent="0.45">
      <c r="A14" s="30" t="s">
        <v>1244</v>
      </c>
      <c r="B14" s="30" t="s">
        <v>1245</v>
      </c>
      <c r="C14" s="30" t="s">
        <v>1137</v>
      </c>
      <c r="D14" s="34" t="s">
        <v>2327</v>
      </c>
      <c r="E14" s="30" t="s">
        <v>1287</v>
      </c>
      <c r="F14" s="30" t="s">
        <v>1288</v>
      </c>
      <c r="G14" s="30" t="s">
        <v>3971</v>
      </c>
      <c r="H14" s="24">
        <v>44441</v>
      </c>
      <c r="I14" s="30" t="str">
        <f>IFERROR( IF(VLOOKUP(Projects[[#This Row],[КодДС]],objects[obj_key],1,FALSE)=Projects[[#This Row],[КодДС]],"Да","Нет"), "Нет" )</f>
        <v>Да</v>
      </c>
    </row>
    <row r="15" spans="1:9" x14ac:dyDescent="0.45">
      <c r="A15" s="30" t="s">
        <v>1244</v>
      </c>
      <c r="B15" s="30" t="s">
        <v>1245</v>
      </c>
      <c r="C15" s="30" t="s">
        <v>1138</v>
      </c>
      <c r="D15" s="34" t="s">
        <v>2328</v>
      </c>
      <c r="E15" s="30" t="s">
        <v>1289</v>
      </c>
      <c r="F15" s="30" t="s">
        <v>1290</v>
      </c>
      <c r="G15" s="30" t="s">
        <v>1291</v>
      </c>
      <c r="H15" s="24">
        <v>44441</v>
      </c>
      <c r="I15" s="30" t="str">
        <f>IFERROR( IF(VLOOKUP(Projects[[#This Row],[КодДС]],objects[obj_key],1,FALSE)=Projects[[#This Row],[КодДС]],"Да","Нет"), "Нет" )</f>
        <v>Да</v>
      </c>
    </row>
    <row r="16" spans="1:9" x14ac:dyDescent="0.45">
      <c r="A16" s="30" t="s">
        <v>1244</v>
      </c>
      <c r="B16" s="30" t="s">
        <v>1258</v>
      </c>
      <c r="C16" s="30" t="s">
        <v>1139</v>
      </c>
      <c r="D16" s="34" t="s">
        <v>2329</v>
      </c>
      <c r="E16" s="30" t="s">
        <v>1292</v>
      </c>
      <c r="F16" s="30" t="s">
        <v>1293</v>
      </c>
      <c r="G16" s="30" t="s">
        <v>1266</v>
      </c>
      <c r="H16" s="24">
        <v>44441</v>
      </c>
      <c r="I16" s="30" t="str">
        <f>IFERROR( IF(VLOOKUP(Projects[[#This Row],[КодДС]],objects[obj_key],1,FALSE)=Projects[[#This Row],[КодДС]],"Да","Нет"), "Нет" )</f>
        <v>Да</v>
      </c>
    </row>
    <row r="17" spans="1:9" x14ac:dyDescent="0.45">
      <c r="A17" s="30" t="s">
        <v>1257</v>
      </c>
      <c r="B17" s="30" t="s">
        <v>1294</v>
      </c>
      <c r="C17" s="30" t="s">
        <v>1140</v>
      </c>
      <c r="D17" s="34" t="s">
        <v>2330</v>
      </c>
      <c r="E17" s="30" t="s">
        <v>1295</v>
      </c>
      <c r="F17" s="30" t="s">
        <v>3176</v>
      </c>
      <c r="G17" s="30" t="s">
        <v>1296</v>
      </c>
      <c r="H17" s="24">
        <v>44441</v>
      </c>
      <c r="I17" s="30" t="str">
        <f>IFERROR( IF(VLOOKUP(Projects[[#This Row],[КодДС]],objects[obj_key],1,FALSE)=Projects[[#This Row],[КодДС]],"Да","Нет"), "Нет" )</f>
        <v>Да</v>
      </c>
    </row>
    <row r="18" spans="1:9" x14ac:dyDescent="0.45">
      <c r="A18" s="30" t="s">
        <v>1257</v>
      </c>
      <c r="B18" s="30" t="s">
        <v>1297</v>
      </c>
      <c r="C18" s="30" t="s">
        <v>1141</v>
      </c>
      <c r="D18" s="34" t="s">
        <v>2331</v>
      </c>
      <c r="E18" s="30" t="s">
        <v>1298</v>
      </c>
      <c r="F18" s="30" t="s">
        <v>3374</v>
      </c>
      <c r="G18" s="30" t="s">
        <v>1296</v>
      </c>
      <c r="H18" s="24">
        <v>44441</v>
      </c>
      <c r="I18" s="30" t="str">
        <f>IFERROR( IF(VLOOKUP(Projects[[#This Row],[КодДС]],objects[obj_key],1,FALSE)=Projects[[#This Row],[КодДС]],"Да","Нет"), "Нет" )</f>
        <v>Да</v>
      </c>
    </row>
    <row r="19" spans="1:9" x14ac:dyDescent="0.45">
      <c r="A19" s="30" t="s">
        <v>1257</v>
      </c>
      <c r="B19" s="30" t="s">
        <v>1297</v>
      </c>
      <c r="C19" s="30" t="s">
        <v>1142</v>
      </c>
      <c r="D19" s="34" t="s">
        <v>2332</v>
      </c>
      <c r="E19" s="30" t="s">
        <v>1299</v>
      </c>
      <c r="F19" s="30" t="s">
        <v>3375</v>
      </c>
      <c r="G19" s="30" t="s">
        <v>1296</v>
      </c>
      <c r="H19" s="24">
        <v>44441</v>
      </c>
      <c r="I19" s="30" t="str">
        <f>IFERROR( IF(VLOOKUP(Projects[[#This Row],[КодДС]],objects[obj_key],1,FALSE)=Projects[[#This Row],[КодДС]],"Да","Нет"), "Нет" )</f>
        <v>Да</v>
      </c>
    </row>
    <row r="20" spans="1:9" x14ac:dyDescent="0.45">
      <c r="A20" s="30" t="s">
        <v>1244</v>
      </c>
      <c r="B20" s="30" t="s">
        <v>1245</v>
      </c>
      <c r="C20" s="30" t="s">
        <v>1143</v>
      </c>
      <c r="D20" s="34" t="s">
        <v>2333</v>
      </c>
      <c r="E20" s="30" t="s">
        <v>1300</v>
      </c>
      <c r="F20" s="30" t="s">
        <v>1301</v>
      </c>
      <c r="G20" s="30" t="s">
        <v>1302</v>
      </c>
      <c r="H20" s="24">
        <v>44441</v>
      </c>
      <c r="I20" s="30" t="str">
        <f>IFERROR( IF(VLOOKUP(Projects[[#This Row],[КодДС]],objects[obj_key],1,FALSE)=Projects[[#This Row],[КодДС]],"Да","Нет"), "Нет" )</f>
        <v>Да</v>
      </c>
    </row>
    <row r="21" spans="1:9" x14ac:dyDescent="0.45">
      <c r="A21" s="30" t="s">
        <v>1244</v>
      </c>
      <c r="B21" s="30" t="s">
        <v>1258</v>
      </c>
      <c r="C21" s="30" t="s">
        <v>1144</v>
      </c>
      <c r="D21" s="34" t="s">
        <v>2334</v>
      </c>
      <c r="E21" s="30" t="s">
        <v>1303</v>
      </c>
      <c r="F21" s="30" t="s">
        <v>2596</v>
      </c>
      <c r="G21" s="30" t="s">
        <v>2726</v>
      </c>
      <c r="H21" s="24">
        <v>44441</v>
      </c>
      <c r="I21" s="30" t="str">
        <f>IFERROR( IF(VLOOKUP(Projects[[#This Row],[КодДС]],objects[obj_key],1,FALSE)=Projects[[#This Row],[КодДС]],"Да","Нет"), "Нет" )</f>
        <v>Да</v>
      </c>
    </row>
    <row r="22" spans="1:9" x14ac:dyDescent="0.45">
      <c r="A22" s="30" t="s">
        <v>1244</v>
      </c>
      <c r="B22" s="30" t="s">
        <v>1246</v>
      </c>
      <c r="C22" s="30" t="s">
        <v>1145</v>
      </c>
      <c r="D22" s="34" t="s">
        <v>2335</v>
      </c>
      <c r="E22" s="30" t="s">
        <v>1304</v>
      </c>
      <c r="F22" s="30" t="s">
        <v>1305</v>
      </c>
      <c r="G22" s="30" t="s">
        <v>1306</v>
      </c>
      <c r="H22" s="24">
        <v>44442</v>
      </c>
      <c r="I22" s="30" t="str">
        <f>IFERROR( IF(VLOOKUP(Projects[[#This Row],[КодДС]],objects[obj_key],1,FALSE)=Projects[[#This Row],[КодДС]],"Да","Нет"), "Нет" )</f>
        <v>Да</v>
      </c>
    </row>
    <row r="23" spans="1:9" x14ac:dyDescent="0.45">
      <c r="A23" s="30" t="s">
        <v>1244</v>
      </c>
      <c r="B23" s="30" t="s">
        <v>1246</v>
      </c>
      <c r="C23" s="30" t="s">
        <v>1146</v>
      </c>
      <c r="D23" s="34" t="s">
        <v>2336</v>
      </c>
      <c r="E23" s="30" t="s">
        <v>1307</v>
      </c>
      <c r="F23" s="30" t="s">
        <v>1308</v>
      </c>
      <c r="G23" s="30" t="s">
        <v>1309</v>
      </c>
      <c r="H23" s="24">
        <v>44442</v>
      </c>
      <c r="I23" s="30" t="str">
        <f>IFERROR( IF(VLOOKUP(Projects[[#This Row],[КодДС]],objects[obj_key],1,FALSE)=Projects[[#This Row],[КодДС]],"Да","Нет"), "Нет" )</f>
        <v>Да</v>
      </c>
    </row>
    <row r="24" spans="1:9" x14ac:dyDescent="0.45">
      <c r="A24" s="30" t="s">
        <v>1244</v>
      </c>
      <c r="B24" s="30" t="s">
        <v>1246</v>
      </c>
      <c r="C24" s="30" t="s">
        <v>1147</v>
      </c>
      <c r="D24" s="34" t="s">
        <v>2337</v>
      </c>
      <c r="E24" s="30" t="s">
        <v>1310</v>
      </c>
      <c r="F24" s="30" t="s">
        <v>1311</v>
      </c>
      <c r="G24" s="30" t="s">
        <v>1312</v>
      </c>
      <c r="H24" s="24">
        <v>44442</v>
      </c>
      <c r="I24" s="30" t="str">
        <f>IFERROR( IF(VLOOKUP(Projects[[#This Row],[КодДС]],objects[obj_key],1,FALSE)=Projects[[#This Row],[КодДС]],"Да","Нет"), "Нет" )</f>
        <v>Да</v>
      </c>
    </row>
    <row r="25" spans="1:9" x14ac:dyDescent="0.45">
      <c r="A25" s="30" t="s">
        <v>1257</v>
      </c>
      <c r="B25" s="30" t="s">
        <v>1297</v>
      </c>
      <c r="C25" s="30" t="s">
        <v>1148</v>
      </c>
      <c r="D25" s="34" t="s">
        <v>2338</v>
      </c>
      <c r="E25" s="30" t="s">
        <v>1313</v>
      </c>
      <c r="F25" s="30" t="s">
        <v>3177</v>
      </c>
      <c r="G25" s="30" t="s">
        <v>1314</v>
      </c>
      <c r="H25" s="24">
        <v>44448</v>
      </c>
      <c r="I25" s="30" t="str">
        <f>IFERROR( IF(VLOOKUP(Projects[[#This Row],[КодДС]],objects[obj_key],1,FALSE)=Projects[[#This Row],[КодДС]],"Да","Нет"), "Нет" )</f>
        <v>Да</v>
      </c>
    </row>
    <row r="26" spans="1:9" x14ac:dyDescent="0.45">
      <c r="A26" s="30" t="s">
        <v>1257</v>
      </c>
      <c r="B26" s="30" t="s">
        <v>1297</v>
      </c>
      <c r="C26" s="30" t="s">
        <v>1149</v>
      </c>
      <c r="D26" s="34" t="s">
        <v>2339</v>
      </c>
      <c r="E26" s="30" t="s">
        <v>1315</v>
      </c>
      <c r="F26" s="30" t="s">
        <v>3972</v>
      </c>
      <c r="G26" s="30" t="s">
        <v>1314</v>
      </c>
      <c r="H26" s="24">
        <v>44448</v>
      </c>
      <c r="I26" s="30" t="str">
        <f>IFERROR( IF(VLOOKUP(Projects[[#This Row],[КодДС]],objects[obj_key],1,FALSE)=Projects[[#This Row],[КодДС]],"Да","Нет"), "Нет" )</f>
        <v>Да</v>
      </c>
    </row>
    <row r="27" spans="1:9" x14ac:dyDescent="0.45">
      <c r="A27" s="30" t="s">
        <v>1257</v>
      </c>
      <c r="B27" s="30" t="s">
        <v>1297</v>
      </c>
      <c r="C27" s="30" t="s">
        <v>1150</v>
      </c>
      <c r="D27" s="34" t="s">
        <v>2340</v>
      </c>
      <c r="E27" s="30" t="s">
        <v>1316</v>
      </c>
      <c r="F27" s="30" t="s">
        <v>3376</v>
      </c>
      <c r="G27" s="30" t="s">
        <v>3060</v>
      </c>
      <c r="H27" s="24">
        <v>44448</v>
      </c>
      <c r="I27" s="30" t="str">
        <f>IFERROR( IF(VLOOKUP(Projects[[#This Row],[КодДС]],objects[obj_key],1,FALSE)=Projects[[#This Row],[КодДС]],"Да","Нет"), "Нет" )</f>
        <v>Да</v>
      </c>
    </row>
    <row r="28" spans="1:9" x14ac:dyDescent="0.45">
      <c r="A28" s="30" t="s">
        <v>1257</v>
      </c>
      <c r="B28" s="30" t="s">
        <v>1297</v>
      </c>
      <c r="C28" s="30" t="s">
        <v>1151</v>
      </c>
      <c r="D28" s="34" t="s">
        <v>2341</v>
      </c>
      <c r="E28" s="30" t="s">
        <v>1318</v>
      </c>
      <c r="F28" s="30" t="s">
        <v>3377</v>
      </c>
      <c r="G28" s="30" t="s">
        <v>1319</v>
      </c>
      <c r="H28" s="24">
        <v>44448</v>
      </c>
      <c r="I28" s="30" t="str">
        <f>IFERROR( IF(VLOOKUP(Projects[[#This Row],[КодДС]],objects[obj_key],1,FALSE)=Projects[[#This Row],[КодДС]],"Да","Нет"), "Нет" )</f>
        <v>Да</v>
      </c>
    </row>
    <row r="29" spans="1:9" x14ac:dyDescent="0.45">
      <c r="A29" s="30" t="s">
        <v>1257</v>
      </c>
      <c r="B29" s="30" t="s">
        <v>1297</v>
      </c>
      <c r="C29" s="30" t="s">
        <v>1152</v>
      </c>
      <c r="D29" s="34" t="s">
        <v>2342</v>
      </c>
      <c r="E29" s="30" t="s">
        <v>1320</v>
      </c>
      <c r="F29" s="30" t="s">
        <v>3378</v>
      </c>
      <c r="G29" s="30" t="s">
        <v>1321</v>
      </c>
      <c r="H29" s="24">
        <v>44448</v>
      </c>
      <c r="I29" s="30" t="str">
        <f>IFERROR( IF(VLOOKUP(Projects[[#This Row],[КодДС]],objects[obj_key],1,FALSE)=Projects[[#This Row],[КодДС]],"Да","Нет"), "Нет" )</f>
        <v>Да</v>
      </c>
    </row>
    <row r="30" spans="1:9" x14ac:dyDescent="0.45">
      <c r="A30" s="30" t="s">
        <v>1257</v>
      </c>
      <c r="B30" s="30" t="s">
        <v>1297</v>
      </c>
      <c r="C30" s="30" t="s">
        <v>1153</v>
      </c>
      <c r="D30" s="34" t="s">
        <v>2343</v>
      </c>
      <c r="E30" s="30" t="s">
        <v>1322</v>
      </c>
      <c r="F30" s="30" t="s">
        <v>3379</v>
      </c>
      <c r="G30" s="30" t="s">
        <v>1319</v>
      </c>
      <c r="H30" s="24">
        <v>44449</v>
      </c>
      <c r="I30" s="30" t="str">
        <f>IFERROR( IF(VLOOKUP(Projects[[#This Row],[КодДС]],objects[obj_key],1,FALSE)=Projects[[#This Row],[КодДС]],"Да","Нет"), "Нет" )</f>
        <v>Да</v>
      </c>
    </row>
    <row r="31" spans="1:9" x14ac:dyDescent="0.45">
      <c r="A31" s="30" t="s">
        <v>1257</v>
      </c>
      <c r="B31" s="30" t="s">
        <v>1294</v>
      </c>
      <c r="C31" s="30" t="s">
        <v>1154</v>
      </c>
      <c r="D31" s="34" t="s">
        <v>2344</v>
      </c>
      <c r="E31" s="30" t="s">
        <v>1323</v>
      </c>
      <c r="F31" s="30" t="s">
        <v>3380</v>
      </c>
      <c r="G31" s="30" t="s">
        <v>1317</v>
      </c>
      <c r="H31" s="24">
        <v>44449</v>
      </c>
      <c r="I31" s="30" t="str">
        <f>IFERROR( IF(VLOOKUP(Projects[[#This Row],[КодДС]],objects[obj_key],1,FALSE)=Projects[[#This Row],[КодДС]],"Да","Нет"), "Нет" )</f>
        <v>Да</v>
      </c>
    </row>
    <row r="32" spans="1:9" x14ac:dyDescent="0.45">
      <c r="A32" s="30" t="s">
        <v>1257</v>
      </c>
      <c r="B32" s="30" t="s">
        <v>1294</v>
      </c>
      <c r="C32" s="30" t="s">
        <v>1155</v>
      </c>
      <c r="D32" s="34" t="s">
        <v>2345</v>
      </c>
      <c r="E32" s="30" t="s">
        <v>1324</v>
      </c>
      <c r="F32" s="30" t="s">
        <v>1325</v>
      </c>
      <c r="G32" s="30" t="s">
        <v>1317</v>
      </c>
      <c r="H32" s="24">
        <v>44449</v>
      </c>
      <c r="I32" s="30" t="str">
        <f>IFERROR( IF(VLOOKUP(Projects[[#This Row],[КодДС]],objects[obj_key],1,FALSE)=Projects[[#This Row],[КодДС]],"Да","Нет"), "Нет" )</f>
        <v>Да</v>
      </c>
    </row>
    <row r="33" spans="1:9" x14ac:dyDescent="0.45">
      <c r="A33" s="30" t="s">
        <v>1257</v>
      </c>
      <c r="B33" s="30" t="s">
        <v>1297</v>
      </c>
      <c r="C33" s="30" t="s">
        <v>1156</v>
      </c>
      <c r="D33" s="34" t="s">
        <v>2346</v>
      </c>
      <c r="E33" s="30" t="s">
        <v>1326</v>
      </c>
      <c r="F33" s="30" t="s">
        <v>1327</v>
      </c>
      <c r="G33" s="30" t="s">
        <v>1317</v>
      </c>
      <c r="H33" s="24">
        <v>44449</v>
      </c>
      <c r="I33" s="30" t="str">
        <f>IFERROR( IF(VLOOKUP(Projects[[#This Row],[КодДС]],objects[obj_key],1,FALSE)=Projects[[#This Row],[КодДС]],"Да","Нет"), "Нет" )</f>
        <v>Да</v>
      </c>
    </row>
    <row r="34" spans="1:9" x14ac:dyDescent="0.45">
      <c r="A34" s="30" t="s">
        <v>1257</v>
      </c>
      <c r="B34" s="30" t="s">
        <v>1294</v>
      </c>
      <c r="C34" s="30" t="s">
        <v>1157</v>
      </c>
      <c r="D34" s="34" t="s">
        <v>2347</v>
      </c>
      <c r="E34" s="30" t="s">
        <v>1328</v>
      </c>
      <c r="F34" s="30" t="s">
        <v>3178</v>
      </c>
      <c r="G34" s="30" t="s">
        <v>1321</v>
      </c>
      <c r="H34" s="24">
        <v>44449</v>
      </c>
      <c r="I34" s="30" t="str">
        <f>IFERROR( IF(VLOOKUP(Projects[[#This Row],[КодДС]],objects[obj_key],1,FALSE)=Projects[[#This Row],[КодДС]],"Да","Нет"), "Нет" )</f>
        <v>Да</v>
      </c>
    </row>
    <row r="35" spans="1:9" x14ac:dyDescent="0.45">
      <c r="A35" s="30" t="s">
        <v>1257</v>
      </c>
      <c r="B35" s="30" t="s">
        <v>1297</v>
      </c>
      <c r="C35" s="30" t="s">
        <v>1158</v>
      </c>
      <c r="D35" s="34" t="s">
        <v>2348</v>
      </c>
      <c r="E35" s="30" t="s">
        <v>1329</v>
      </c>
      <c r="F35" s="30" t="s">
        <v>3381</v>
      </c>
      <c r="G35" s="30" t="s">
        <v>1321</v>
      </c>
      <c r="H35" s="24">
        <v>44449</v>
      </c>
      <c r="I35" s="30" t="str">
        <f>IFERROR( IF(VLOOKUP(Projects[[#This Row],[КодДС]],objects[obj_key],1,FALSE)=Projects[[#This Row],[КодДС]],"Да","Нет"), "Нет" )</f>
        <v>Да</v>
      </c>
    </row>
    <row r="36" spans="1:9" x14ac:dyDescent="0.45">
      <c r="A36" s="30" t="s">
        <v>1257</v>
      </c>
      <c r="B36" s="30" t="s">
        <v>1294</v>
      </c>
      <c r="C36" s="30" t="s">
        <v>1159</v>
      </c>
      <c r="D36" s="34" t="s">
        <v>2349</v>
      </c>
      <c r="E36" s="30" t="s">
        <v>1330</v>
      </c>
      <c r="F36" s="30" t="s">
        <v>3179</v>
      </c>
      <c r="G36" s="30" t="s">
        <v>1319</v>
      </c>
      <c r="H36" s="24">
        <v>44449</v>
      </c>
      <c r="I36" s="30" t="str">
        <f>IFERROR( IF(VLOOKUP(Projects[[#This Row],[КодДС]],objects[obj_key],1,FALSE)=Projects[[#This Row],[КодДС]],"Да","Нет"), "Нет" )</f>
        <v>Да</v>
      </c>
    </row>
    <row r="37" spans="1:9" x14ac:dyDescent="0.45">
      <c r="A37" s="30" t="s">
        <v>1257</v>
      </c>
      <c r="B37" s="30" t="s">
        <v>1294</v>
      </c>
      <c r="C37" s="30" t="s">
        <v>1160</v>
      </c>
      <c r="D37" s="34" t="s">
        <v>2350</v>
      </c>
      <c r="E37" s="30" t="s">
        <v>1331</v>
      </c>
      <c r="F37" s="30" t="s">
        <v>3382</v>
      </c>
      <c r="G37" s="30" t="s">
        <v>3061</v>
      </c>
      <c r="H37" s="24">
        <v>44449</v>
      </c>
      <c r="I37" s="30" t="str">
        <f>IFERROR( IF(VLOOKUP(Projects[[#This Row],[КодДС]],objects[obj_key],1,FALSE)=Projects[[#This Row],[КодДС]],"Да","Нет"), "Нет" )</f>
        <v>Да</v>
      </c>
    </row>
    <row r="38" spans="1:9" x14ac:dyDescent="0.45">
      <c r="A38" s="30" t="s">
        <v>1257</v>
      </c>
      <c r="B38" s="30" t="s">
        <v>1297</v>
      </c>
      <c r="C38" s="30" t="s">
        <v>1161</v>
      </c>
      <c r="D38" s="34" t="s">
        <v>2351</v>
      </c>
      <c r="E38" s="30" t="s">
        <v>1333</v>
      </c>
      <c r="F38" s="30" t="s">
        <v>3180</v>
      </c>
      <c r="G38" s="30" t="s">
        <v>1334</v>
      </c>
      <c r="H38" s="24">
        <v>44449</v>
      </c>
      <c r="I38" s="30" t="str">
        <f>IFERROR( IF(VLOOKUP(Projects[[#This Row],[КодДС]],objects[obj_key],1,FALSE)=Projects[[#This Row],[КодДС]],"Да","Нет"), "Нет" )</f>
        <v>Да</v>
      </c>
    </row>
    <row r="39" spans="1:9" x14ac:dyDescent="0.45">
      <c r="A39" s="30" t="s">
        <v>1257</v>
      </c>
      <c r="B39" s="30" t="s">
        <v>1297</v>
      </c>
      <c r="C39" s="30" t="s">
        <v>1162</v>
      </c>
      <c r="D39" s="34" t="s">
        <v>2352</v>
      </c>
      <c r="E39" s="30" t="s">
        <v>1335</v>
      </c>
      <c r="F39" s="30" t="s">
        <v>3383</v>
      </c>
      <c r="G39" s="30" t="s">
        <v>3061</v>
      </c>
      <c r="H39" s="24">
        <v>44449</v>
      </c>
      <c r="I39" s="30" t="str">
        <f>IFERROR( IF(VLOOKUP(Projects[[#This Row],[КодДС]],objects[obj_key],1,FALSE)=Projects[[#This Row],[КодДС]],"Да","Нет"), "Нет" )</f>
        <v>Да</v>
      </c>
    </row>
    <row r="40" spans="1:9" x14ac:dyDescent="0.45">
      <c r="A40" s="30" t="s">
        <v>1257</v>
      </c>
      <c r="B40" s="30" t="s">
        <v>1294</v>
      </c>
      <c r="C40" s="30" t="s">
        <v>1163</v>
      </c>
      <c r="D40" s="34" t="s">
        <v>2353</v>
      </c>
      <c r="E40" s="30" t="s">
        <v>1336</v>
      </c>
      <c r="F40" s="30" t="s">
        <v>3384</v>
      </c>
      <c r="G40" s="30" t="s">
        <v>1321</v>
      </c>
      <c r="H40" s="24">
        <v>44452</v>
      </c>
      <c r="I40" s="30" t="str">
        <f>IFERROR( IF(VLOOKUP(Projects[[#This Row],[КодДС]],objects[obj_key],1,FALSE)=Projects[[#This Row],[КодДС]],"Да","Нет"), "Нет" )</f>
        <v>Да</v>
      </c>
    </row>
    <row r="41" spans="1:9" x14ac:dyDescent="0.45">
      <c r="A41" s="30" t="s">
        <v>1257</v>
      </c>
      <c r="B41" s="30" t="s">
        <v>1297</v>
      </c>
      <c r="C41" s="30" t="s">
        <v>1164</v>
      </c>
      <c r="D41" s="34" t="s">
        <v>2354</v>
      </c>
      <c r="E41" s="30" t="s">
        <v>1337</v>
      </c>
      <c r="F41" s="30" t="s">
        <v>3385</v>
      </c>
      <c r="G41" s="30" t="s">
        <v>1317</v>
      </c>
      <c r="H41" s="24">
        <v>44452</v>
      </c>
      <c r="I41" s="30" t="str">
        <f>IFERROR( IF(VLOOKUP(Projects[[#This Row],[КодДС]],objects[obj_key],1,FALSE)=Projects[[#This Row],[КодДС]],"Да","Нет"), "Нет" )</f>
        <v>Да</v>
      </c>
    </row>
    <row r="42" spans="1:9" x14ac:dyDescent="0.45">
      <c r="A42" s="30" t="s">
        <v>1257</v>
      </c>
      <c r="B42" s="30" t="s">
        <v>1297</v>
      </c>
      <c r="C42" s="30" t="s">
        <v>1165</v>
      </c>
      <c r="D42" s="34" t="s">
        <v>2355</v>
      </c>
      <c r="E42" s="30" t="s">
        <v>1338</v>
      </c>
      <c r="F42" s="30" t="s">
        <v>1339</v>
      </c>
      <c r="G42" s="30" t="s">
        <v>1332</v>
      </c>
      <c r="H42" s="24">
        <v>44462</v>
      </c>
      <c r="I42" s="30" t="str">
        <f>IFERROR( IF(VLOOKUP(Projects[[#This Row],[КодДС]],objects[obj_key],1,FALSE)=Projects[[#This Row],[КодДС]],"Да","Нет"), "Нет" )</f>
        <v>Да</v>
      </c>
    </row>
    <row r="43" spans="1:9" x14ac:dyDescent="0.45">
      <c r="A43" s="30" t="s">
        <v>1257</v>
      </c>
      <c r="B43" s="30" t="s">
        <v>1297</v>
      </c>
      <c r="C43" s="30" t="s">
        <v>1166</v>
      </c>
      <c r="D43" s="34" t="s">
        <v>2356</v>
      </c>
      <c r="E43" s="30" t="s">
        <v>1340</v>
      </c>
      <c r="F43" s="30" t="s">
        <v>3386</v>
      </c>
      <c r="G43" s="30" t="s">
        <v>3061</v>
      </c>
      <c r="H43" s="24">
        <v>44468</v>
      </c>
      <c r="I43" s="30" t="str">
        <f>IFERROR( IF(VLOOKUP(Projects[[#This Row],[КодДС]],objects[obj_key],1,FALSE)=Projects[[#This Row],[КодДС]],"Да","Нет"), "Нет" )</f>
        <v>Да</v>
      </c>
    </row>
    <row r="44" spans="1:9" x14ac:dyDescent="0.45">
      <c r="A44" s="30" t="s">
        <v>1257</v>
      </c>
      <c r="B44" s="30" t="s">
        <v>1294</v>
      </c>
      <c r="C44" s="30" t="s">
        <v>1167</v>
      </c>
      <c r="D44" s="34" t="s">
        <v>2357</v>
      </c>
      <c r="E44" s="30" t="s">
        <v>1341</v>
      </c>
      <c r="F44" s="30" t="s">
        <v>3387</v>
      </c>
      <c r="G44" s="30" t="s">
        <v>1314</v>
      </c>
      <c r="H44" s="24">
        <v>44519</v>
      </c>
      <c r="I44" s="30" t="str">
        <f>IFERROR( IF(VLOOKUP(Projects[[#This Row],[КодДС]],objects[obj_key],1,FALSE)=Projects[[#This Row],[КодДС]],"Да","Нет"), "Нет" )</f>
        <v>Да</v>
      </c>
    </row>
    <row r="45" spans="1:9" x14ac:dyDescent="0.45">
      <c r="A45" s="30" t="s">
        <v>1257</v>
      </c>
      <c r="B45" s="30" t="s">
        <v>1297</v>
      </c>
      <c r="C45" s="30" t="s">
        <v>1168</v>
      </c>
      <c r="D45" s="34" t="s">
        <v>2358</v>
      </c>
      <c r="E45" s="30" t="s">
        <v>1342</v>
      </c>
      <c r="F45" s="30" t="s">
        <v>3388</v>
      </c>
      <c r="G45" s="30" t="s">
        <v>1314</v>
      </c>
      <c r="H45" s="24">
        <v>44519</v>
      </c>
      <c r="I45" s="30" t="str">
        <f>IFERROR( IF(VLOOKUP(Projects[[#This Row],[КодДС]],objects[obj_key],1,FALSE)=Projects[[#This Row],[КодДС]],"Да","Нет"), "Нет" )</f>
        <v>Да</v>
      </c>
    </row>
    <row r="46" spans="1:9" x14ac:dyDescent="0.45">
      <c r="A46" s="30" t="s">
        <v>1257</v>
      </c>
      <c r="B46" s="30" t="s">
        <v>1294</v>
      </c>
      <c r="C46" s="30" t="s">
        <v>3083</v>
      </c>
      <c r="D46" s="34" t="s">
        <v>3140</v>
      </c>
      <c r="E46" s="30" t="s">
        <v>3093</v>
      </c>
      <c r="F46" s="30" t="s">
        <v>3141</v>
      </c>
      <c r="G46" s="30" t="s">
        <v>3973</v>
      </c>
      <c r="H46" s="24">
        <v>44935</v>
      </c>
      <c r="I46" s="30" t="str">
        <f>IFERROR( IF(VLOOKUP(Projects[[#This Row],[КодДС]],objects[obj_key],1,FALSE)=Projects[[#This Row],[КодДС]],"Да","Нет"), "Нет" )</f>
        <v>Да</v>
      </c>
    </row>
    <row r="47" spans="1:9" x14ac:dyDescent="0.45">
      <c r="A47" s="30" t="s">
        <v>1257</v>
      </c>
      <c r="B47" s="30" t="s">
        <v>1297</v>
      </c>
      <c r="C47" s="30" t="s">
        <v>3113</v>
      </c>
      <c r="D47" s="34" t="s">
        <v>3145</v>
      </c>
      <c r="E47" s="30" t="s">
        <v>3181</v>
      </c>
      <c r="F47" s="30" t="s">
        <v>3182</v>
      </c>
      <c r="G47" s="30" t="s">
        <v>3974</v>
      </c>
      <c r="H47" s="24">
        <v>44935</v>
      </c>
      <c r="I47" s="30" t="str">
        <f>IFERROR( IF(VLOOKUP(Projects[[#This Row],[КодДС]],objects[obj_key],1,FALSE)=Projects[[#This Row],[КодДС]],"Да","Нет"), "Нет" )</f>
        <v>Да</v>
      </c>
    </row>
    <row r="48" spans="1:9" x14ac:dyDescent="0.45">
      <c r="A48" s="30" t="s">
        <v>1244</v>
      </c>
      <c r="B48" s="30" t="s">
        <v>1258</v>
      </c>
      <c r="C48" s="30" t="s">
        <v>3071</v>
      </c>
      <c r="D48" s="34" t="s">
        <v>3151</v>
      </c>
      <c r="E48" s="30" t="s">
        <v>3072</v>
      </c>
      <c r="F48" s="30" t="s">
        <v>3152</v>
      </c>
      <c r="G48" s="30" t="s">
        <v>3062</v>
      </c>
      <c r="H48" s="24">
        <v>44936</v>
      </c>
      <c r="I48" s="30" t="str">
        <f>IFERROR( IF(VLOOKUP(Projects[[#This Row],[КодДС]],objects[obj_key],1,FALSE)=Projects[[#This Row],[КодДС]],"Да","Нет"), "Нет" )</f>
        <v>Да</v>
      </c>
    </row>
    <row r="49" spans="1:9" x14ac:dyDescent="0.45">
      <c r="A49" s="30" t="s">
        <v>1257</v>
      </c>
      <c r="B49" s="30" t="s">
        <v>1297</v>
      </c>
      <c r="C49" s="30" t="s">
        <v>3114</v>
      </c>
      <c r="D49" s="34" t="s">
        <v>3183</v>
      </c>
      <c r="E49" s="30" t="s">
        <v>3117</v>
      </c>
      <c r="F49" s="30" t="s">
        <v>3184</v>
      </c>
      <c r="G49" s="30" t="s">
        <v>3974</v>
      </c>
      <c r="H49" s="24">
        <v>44951</v>
      </c>
      <c r="I49" s="30" t="str">
        <f>IFERROR( IF(VLOOKUP(Projects[[#This Row],[КодДС]],objects[obj_key],1,FALSE)=Projects[[#This Row],[КодДС]],"Да","Нет"), "Нет" )</f>
        <v>Да</v>
      </c>
    </row>
    <row r="50" spans="1:9" x14ac:dyDescent="0.45">
      <c r="A50" s="30" t="s">
        <v>1257</v>
      </c>
      <c r="B50" s="30" t="s">
        <v>1297</v>
      </c>
      <c r="C50" s="30" t="s">
        <v>3160</v>
      </c>
      <c r="D50" s="34" t="s">
        <v>3389</v>
      </c>
      <c r="E50" s="30" t="s">
        <v>3162</v>
      </c>
      <c r="F50" s="30" t="s">
        <v>3390</v>
      </c>
      <c r="G50" s="30" t="s">
        <v>1317</v>
      </c>
      <c r="H50" s="24">
        <v>44959</v>
      </c>
      <c r="I50" s="30" t="str">
        <f>IFERROR( IF(VLOOKUP(Projects[[#This Row],[КодДС]],objects[obj_key],1,FALSE)=Projects[[#This Row],[КодДС]],"Да","Нет"), "Нет" )</f>
        <v>Да</v>
      </c>
    </row>
    <row r="51" spans="1:9" x14ac:dyDescent="0.45">
      <c r="A51" s="30" t="s">
        <v>1257</v>
      </c>
      <c r="B51" s="30" t="s">
        <v>1297</v>
      </c>
      <c r="C51" s="30" t="s">
        <v>3111</v>
      </c>
      <c r="D51" s="34" t="s">
        <v>3404</v>
      </c>
      <c r="E51" s="30" t="s">
        <v>3116</v>
      </c>
      <c r="F51" s="30" t="s">
        <v>3405</v>
      </c>
      <c r="G51" s="30" t="s">
        <v>1314</v>
      </c>
      <c r="H51" s="24">
        <v>45014</v>
      </c>
      <c r="I51" s="30" t="str">
        <f>IFERROR( IF(VLOOKUP(Projects[[#This Row],[КодДС]],objects[obj_key],1,FALSE)=Projects[[#This Row],[КодДС]],"Да","Нет"), "Нет" )</f>
        <v>Да</v>
      </c>
    </row>
    <row r="52" spans="1:9" x14ac:dyDescent="0.45">
      <c r="A52" s="30" t="s">
        <v>1257</v>
      </c>
      <c r="B52" s="30" t="s">
        <v>1297</v>
      </c>
      <c r="C52" s="30" t="s">
        <v>1169</v>
      </c>
      <c r="D52" s="34" t="s">
        <v>2359</v>
      </c>
      <c r="E52" s="30" t="s">
        <v>1343</v>
      </c>
      <c r="F52" s="30" t="s">
        <v>2597</v>
      </c>
      <c r="G52" s="30" t="s">
        <v>1334</v>
      </c>
      <c r="H52" s="24">
        <v>44511</v>
      </c>
      <c r="I52" s="30" t="str">
        <f>IFERROR( IF(VLOOKUP(Projects[[#This Row],[КодДС]],objects[obj_key],1,FALSE)=Projects[[#This Row],[КодДС]],"Да","Нет"), "Нет" )</f>
        <v>Да</v>
      </c>
    </row>
    <row r="53" spans="1:9" x14ac:dyDescent="0.45">
      <c r="A53" s="30" t="s">
        <v>1257</v>
      </c>
      <c r="B53" s="30" t="s">
        <v>1297</v>
      </c>
      <c r="C53" s="30" t="s">
        <v>1469</v>
      </c>
      <c r="D53" s="34" t="s">
        <v>2561</v>
      </c>
      <c r="E53" s="30" t="s">
        <v>2563</v>
      </c>
      <c r="F53" s="30" t="s">
        <v>2562</v>
      </c>
      <c r="G53" s="30" t="s">
        <v>2566</v>
      </c>
      <c r="H53" s="24">
        <v>44746</v>
      </c>
      <c r="I53" s="30" t="str">
        <f>IFERROR( IF(VLOOKUP(Projects[[#This Row],[КодДС]],objects[obj_key],1,FALSE)=Projects[[#This Row],[КодДС]],"Да","Нет"), "Нет" )</f>
        <v>Да</v>
      </c>
    </row>
    <row r="54" spans="1:9" x14ac:dyDescent="0.45">
      <c r="A54" s="30" t="s">
        <v>1257</v>
      </c>
      <c r="B54" s="30" t="s">
        <v>1294</v>
      </c>
      <c r="C54" s="30" t="s">
        <v>3085</v>
      </c>
      <c r="D54" s="34" t="s">
        <v>3146</v>
      </c>
      <c r="E54" s="30" t="s">
        <v>3091</v>
      </c>
      <c r="F54" s="30" t="s">
        <v>3147</v>
      </c>
      <c r="G54" s="30" t="s">
        <v>1321</v>
      </c>
      <c r="H54" s="24">
        <v>44935</v>
      </c>
      <c r="I54" s="30" t="str">
        <f>IFERROR( IF(VLOOKUP(Projects[[#This Row],[КодДС]],objects[obj_key],1,FALSE)=Projects[[#This Row],[КодДС]],"Да","Нет"), "Нет" )</f>
        <v>Да</v>
      </c>
    </row>
    <row r="55" spans="1:9" x14ac:dyDescent="0.45">
      <c r="A55" s="30" t="s">
        <v>1257</v>
      </c>
      <c r="B55" s="30" t="s">
        <v>1294</v>
      </c>
      <c r="C55" s="30" t="s">
        <v>3409</v>
      </c>
      <c r="D55" s="34" t="s">
        <v>3995</v>
      </c>
      <c r="E55" s="30" t="s">
        <v>3996</v>
      </c>
      <c r="F55" s="30" t="s">
        <v>3982</v>
      </c>
      <c r="G55" s="30" t="s">
        <v>1296</v>
      </c>
      <c r="H55" s="24">
        <v>45110</v>
      </c>
      <c r="I55" s="30" t="str">
        <f>IFERROR( IF(VLOOKUP(Projects[[#This Row],[КодДС]],objects[obj_key],1,FALSE)=Projects[[#This Row],[КодДС]],"Да","Нет"), "Нет" )</f>
        <v>Да</v>
      </c>
    </row>
    <row r="56" spans="1:9" x14ac:dyDescent="0.45">
      <c r="A56" s="30" t="s">
        <v>1257</v>
      </c>
      <c r="B56" s="30" t="s">
        <v>1297</v>
      </c>
      <c r="C56" s="30" t="s">
        <v>2602</v>
      </c>
      <c r="D56" s="34" t="s">
        <v>3133</v>
      </c>
      <c r="E56" s="30" t="s">
        <v>3172</v>
      </c>
      <c r="F56" s="30" t="s">
        <v>3134</v>
      </c>
      <c r="G56" s="30" t="s">
        <v>3061</v>
      </c>
      <c r="H56" s="24">
        <v>44935</v>
      </c>
      <c r="I56" s="30" t="str">
        <f>IFERROR( IF(VLOOKUP(Projects[[#This Row],[КодДС]],objects[obj_key],1,FALSE)=Projects[[#This Row],[КодДС]],"Да","Нет"), "Нет" )</f>
        <v>Да</v>
      </c>
    </row>
    <row r="57" spans="1:9" x14ac:dyDescent="0.45">
      <c r="A57" s="30" t="s">
        <v>1257</v>
      </c>
      <c r="B57" s="30" t="s">
        <v>1294</v>
      </c>
      <c r="C57" s="30" t="s">
        <v>3088</v>
      </c>
      <c r="D57" s="34" t="s">
        <v>3142</v>
      </c>
      <c r="E57" s="30" t="s">
        <v>3092</v>
      </c>
      <c r="F57" s="30" t="s">
        <v>3143</v>
      </c>
      <c r="G57" s="30" t="s">
        <v>1296</v>
      </c>
      <c r="H57" s="24">
        <v>44935</v>
      </c>
      <c r="I57" s="30" t="str">
        <f>IFERROR( IF(VLOOKUP(Projects[[#This Row],[КодДС]],objects[obj_key],1,FALSE)=Projects[[#This Row],[КодДС]],"Да","Нет"), "Нет" )</f>
        <v>Да</v>
      </c>
    </row>
    <row r="58" spans="1:9" x14ac:dyDescent="0.45">
      <c r="A58" s="30" t="s">
        <v>1257</v>
      </c>
      <c r="B58" s="30" t="s">
        <v>1297</v>
      </c>
      <c r="C58" s="30" t="s">
        <v>3112</v>
      </c>
      <c r="D58" s="34" t="s">
        <v>3391</v>
      </c>
      <c r="E58" s="30" t="s">
        <v>3392</v>
      </c>
      <c r="F58" s="30" t="s">
        <v>3393</v>
      </c>
      <c r="G58" s="30" t="s">
        <v>2566</v>
      </c>
      <c r="H58" s="24">
        <v>44946</v>
      </c>
      <c r="I58" s="30" t="str">
        <f>IFERROR( IF(VLOOKUP(Projects[[#This Row],[КодДС]],objects[obj_key],1,FALSE)=Projects[[#This Row],[КодДС]],"Да","Нет"), "Нет" )</f>
        <v>Да</v>
      </c>
    </row>
    <row r="59" spans="1:9" x14ac:dyDescent="0.45">
      <c r="A59" s="30" t="s">
        <v>1257</v>
      </c>
      <c r="B59" s="30" t="s">
        <v>1297</v>
      </c>
      <c r="C59" s="30" t="s">
        <v>3110</v>
      </c>
      <c r="D59" s="34" t="s">
        <v>3394</v>
      </c>
      <c r="E59" s="30" t="s">
        <v>3115</v>
      </c>
      <c r="F59" s="30" t="s">
        <v>3395</v>
      </c>
      <c r="G59" s="30" t="s">
        <v>1296</v>
      </c>
      <c r="H59" s="24">
        <v>44952</v>
      </c>
      <c r="I59" s="30" t="str">
        <f>IFERROR( IF(VLOOKUP(Projects[[#This Row],[КодДС]],objects[obj_key],1,FALSE)=Projects[[#This Row],[КодДС]],"Да","Нет"), "Нет" )</f>
        <v>Да</v>
      </c>
    </row>
    <row r="60" spans="1:9" x14ac:dyDescent="0.45">
      <c r="A60" s="30" t="s">
        <v>2516</v>
      </c>
      <c r="B60" s="30" t="s">
        <v>2540</v>
      </c>
      <c r="C60" s="30" t="s">
        <v>2500</v>
      </c>
      <c r="D60" s="34" t="s">
        <v>2541</v>
      </c>
      <c r="E60" s="30" t="s">
        <v>2542</v>
      </c>
      <c r="F60" s="30" t="s">
        <v>2543</v>
      </c>
      <c r="G60" s="30" t="s">
        <v>2544</v>
      </c>
      <c r="H60" s="24">
        <v>44715</v>
      </c>
      <c r="I60" s="30" t="str">
        <f>IFERROR( IF(VLOOKUP(Projects[[#This Row],[КодДС]],objects[obj_key],1,FALSE)=Projects[[#This Row],[КодДС]],"Да","Нет"), "Нет" )</f>
        <v>Да</v>
      </c>
    </row>
    <row r="61" spans="1:9" x14ac:dyDescent="0.45">
      <c r="A61" s="30" t="s">
        <v>2516</v>
      </c>
      <c r="B61" s="30" t="s">
        <v>2540</v>
      </c>
      <c r="C61" s="30" t="s">
        <v>3057</v>
      </c>
      <c r="D61" s="34" t="s">
        <v>2550</v>
      </c>
      <c r="E61" s="30" t="s">
        <v>2551</v>
      </c>
      <c r="F61" s="30" t="s">
        <v>2543</v>
      </c>
      <c r="G61" s="30" t="s">
        <v>2544</v>
      </c>
      <c r="H61" s="24">
        <v>44740</v>
      </c>
      <c r="I61" s="30" t="str">
        <f>IFERROR( IF(VLOOKUP(Projects[[#This Row],[КодДС]],objects[obj_key],1,FALSE)=Projects[[#This Row],[КодДС]],"Да","Нет"), "Нет" )</f>
        <v>Да</v>
      </c>
    </row>
    <row r="62" spans="1:9" x14ac:dyDescent="0.45">
      <c r="A62" s="30" t="s">
        <v>1257</v>
      </c>
      <c r="B62" s="30" t="s">
        <v>1294</v>
      </c>
      <c r="C62" s="30" t="s">
        <v>3087</v>
      </c>
      <c r="D62" s="34" t="s">
        <v>3135</v>
      </c>
      <c r="E62" s="30" t="s">
        <v>3685</v>
      </c>
      <c r="F62" s="30" t="s">
        <v>3136</v>
      </c>
      <c r="G62" s="30" t="s">
        <v>1334</v>
      </c>
      <c r="H62" s="24">
        <v>44935</v>
      </c>
      <c r="I62" s="30" t="str">
        <f>IFERROR( IF(VLOOKUP(Projects[[#This Row],[КодДС]],objects[obj_key],1,FALSE)=Projects[[#This Row],[КодДС]],"Да","Нет"), "Нет" )</f>
        <v>Да</v>
      </c>
    </row>
    <row r="63" spans="1:9" x14ac:dyDescent="0.45">
      <c r="A63" s="30" t="s">
        <v>1257</v>
      </c>
      <c r="B63" s="30" t="s">
        <v>1297</v>
      </c>
      <c r="C63" s="30" t="s">
        <v>3416</v>
      </c>
      <c r="D63" s="34" t="s">
        <v>3975</v>
      </c>
      <c r="E63" s="30" t="s">
        <v>3699</v>
      </c>
      <c r="F63" s="30" t="s">
        <v>3976</v>
      </c>
      <c r="G63" s="30" t="s">
        <v>3060</v>
      </c>
      <c r="H63" s="24">
        <v>45076</v>
      </c>
      <c r="I63" s="30" t="str">
        <f>IFERROR( IF(VLOOKUP(Projects[[#This Row],[КодДС]],objects[obj_key],1,FALSE)=Projects[[#This Row],[КодДС]],"Да","Нет"), "Нет" )</f>
        <v>Да</v>
      </c>
    </row>
    <row r="64" spans="1:9" x14ac:dyDescent="0.45">
      <c r="A64" s="30" t="s">
        <v>2516</v>
      </c>
      <c r="B64" s="30" t="s">
        <v>2540</v>
      </c>
      <c r="C64" s="30" t="s">
        <v>3997</v>
      </c>
      <c r="D64" s="34" t="s">
        <v>3998</v>
      </c>
      <c r="E64" s="30" t="s">
        <v>3999</v>
      </c>
      <c r="F64" s="30" t="s">
        <v>4000</v>
      </c>
      <c r="G64" s="30" t="s">
        <v>1269</v>
      </c>
      <c r="H64" s="24">
        <v>45110</v>
      </c>
      <c r="I64" s="30" t="str">
        <f>IFERROR( IF(VLOOKUP(Projects[[#This Row],[КодДС]],objects[obj_key],1,FALSE)=Projects[[#This Row],[КодДС]],"Да","Нет"), "Нет" )</f>
        <v>Да</v>
      </c>
    </row>
    <row r="65" spans="1:9" x14ac:dyDescent="0.45">
      <c r="A65" s="30" t="s">
        <v>1257</v>
      </c>
      <c r="B65" s="30" t="s">
        <v>1294</v>
      </c>
      <c r="C65" s="30" t="s">
        <v>1170</v>
      </c>
      <c r="D65" s="34" t="s">
        <v>2360</v>
      </c>
      <c r="E65" s="30" t="s">
        <v>1344</v>
      </c>
      <c r="F65" s="30" t="s">
        <v>1345</v>
      </c>
      <c r="G65" s="30" t="s">
        <v>1332</v>
      </c>
      <c r="H65" s="24">
        <v>44490</v>
      </c>
      <c r="I65" s="30" t="str">
        <f>IFERROR( IF(VLOOKUP(Projects[[#This Row],[КодДС]],objects[obj_key],1,FALSE)=Projects[[#This Row],[КодДС]],"Да","Нет"), "Нет" )</f>
        <v>Да</v>
      </c>
    </row>
    <row r="66" spans="1:9" x14ac:dyDescent="0.45">
      <c r="A66" s="30" t="s">
        <v>1257</v>
      </c>
      <c r="B66" s="30" t="s">
        <v>1294</v>
      </c>
      <c r="C66" s="30" t="s">
        <v>3407</v>
      </c>
      <c r="D66" s="34" t="s">
        <v>3977</v>
      </c>
      <c r="E66" s="30" t="s">
        <v>3686</v>
      </c>
      <c r="F66" s="30" t="s">
        <v>3978</v>
      </c>
      <c r="G66" s="30" t="s">
        <v>3060</v>
      </c>
      <c r="H66" s="24">
        <v>45076</v>
      </c>
      <c r="I66" s="30" t="str">
        <f>IFERROR( IF(VLOOKUP(Projects[[#This Row],[КодДС]],objects[obj_key],1,FALSE)=Projects[[#This Row],[КодДС]],"Да","Нет"), "Нет" )</f>
        <v>Да</v>
      </c>
    </row>
    <row r="67" spans="1:9" x14ac:dyDescent="0.45">
      <c r="A67" s="30" t="s">
        <v>1244</v>
      </c>
      <c r="B67" s="30" t="s">
        <v>1258</v>
      </c>
      <c r="C67" s="30" t="s">
        <v>2502</v>
      </c>
      <c r="D67" s="34" t="s">
        <v>3979</v>
      </c>
      <c r="E67" s="30" t="s">
        <v>3678</v>
      </c>
      <c r="F67" s="30" t="s">
        <v>2728</v>
      </c>
      <c r="G67" s="30" t="s">
        <v>3980</v>
      </c>
      <c r="H67" s="24">
        <v>45110</v>
      </c>
      <c r="I67" s="30" t="str">
        <f>IFERROR( IF(VLOOKUP(Projects[[#This Row],[КодДС]],objects[obj_key],1,FALSE)=Projects[[#This Row],[КодДС]],"Да","Нет"), "Нет" )</f>
        <v>Да</v>
      </c>
    </row>
    <row r="68" spans="1:9" x14ac:dyDescent="0.45">
      <c r="A68" s="30" t="s">
        <v>1244</v>
      </c>
      <c r="B68" s="30" t="s">
        <v>1258</v>
      </c>
      <c r="C68" s="30" t="s">
        <v>1171</v>
      </c>
      <c r="D68" s="34" t="s">
        <v>2361</v>
      </c>
      <c r="E68" s="30" t="s">
        <v>1346</v>
      </c>
      <c r="F68" s="30" t="s">
        <v>1347</v>
      </c>
      <c r="G68" s="30" t="s">
        <v>1266</v>
      </c>
      <c r="H68" s="24">
        <v>44447</v>
      </c>
      <c r="I68" s="30" t="str">
        <f>IFERROR( IF(VLOOKUP(Projects[[#This Row],[КодДС]],objects[obj_key],1,FALSE)=Projects[[#This Row],[КодДС]],"Да","Нет"), "Нет" )</f>
        <v>Да</v>
      </c>
    </row>
    <row r="69" spans="1:9" x14ac:dyDescent="0.45">
      <c r="A69" s="30" t="s">
        <v>1257</v>
      </c>
      <c r="B69" s="30" t="s">
        <v>1294</v>
      </c>
      <c r="C69" s="30" t="s">
        <v>1172</v>
      </c>
      <c r="D69" s="34" t="s">
        <v>2362</v>
      </c>
      <c r="E69" s="30" t="s">
        <v>1348</v>
      </c>
      <c r="F69" s="30" t="s">
        <v>3396</v>
      </c>
      <c r="G69" s="30" t="s">
        <v>3061</v>
      </c>
      <c r="H69" s="24">
        <v>44490</v>
      </c>
      <c r="I69" s="30" t="str">
        <f>IFERROR( IF(VLOOKUP(Projects[[#This Row],[КодДС]],objects[obj_key],1,FALSE)=Projects[[#This Row],[КодДС]],"Да","Нет"), "Нет" )</f>
        <v>Да</v>
      </c>
    </row>
    <row r="70" spans="1:9" x14ac:dyDescent="0.45">
      <c r="A70" s="30" t="s">
        <v>1257</v>
      </c>
      <c r="B70" s="30" t="s">
        <v>1297</v>
      </c>
      <c r="C70" s="30" t="s">
        <v>2443</v>
      </c>
      <c r="D70" s="34" t="s">
        <v>2444</v>
      </c>
      <c r="E70" s="30" t="s">
        <v>2445</v>
      </c>
      <c r="F70" s="30" t="s">
        <v>3185</v>
      </c>
      <c r="G70" s="30" t="s">
        <v>1317</v>
      </c>
      <c r="H70" s="24">
        <v>44686</v>
      </c>
      <c r="I70" s="30" t="str">
        <f>IFERROR( IF(VLOOKUP(Projects[[#This Row],[КодДС]],objects[obj_key],1,FALSE)=Projects[[#This Row],[КодДС]],"Да","Нет"), "Нет" )</f>
        <v>Да</v>
      </c>
    </row>
    <row r="71" spans="1:9" x14ac:dyDescent="0.45">
      <c r="A71" s="30" t="s">
        <v>1257</v>
      </c>
      <c r="B71" s="30" t="s">
        <v>1294</v>
      </c>
      <c r="C71" s="30" t="s">
        <v>2446</v>
      </c>
      <c r="D71" s="34" t="s">
        <v>2447</v>
      </c>
      <c r="E71" s="30" t="s">
        <v>2448</v>
      </c>
      <c r="F71" s="30" t="s">
        <v>2449</v>
      </c>
      <c r="G71" s="30" t="s">
        <v>1317</v>
      </c>
      <c r="H71" s="24">
        <v>44686</v>
      </c>
      <c r="I71" s="30" t="str">
        <f>IFERROR( IF(VLOOKUP(Projects[[#This Row],[КодДС]],objects[obj_key],1,FALSE)=Projects[[#This Row],[КодДС]],"Да","Нет"), "Нет" )</f>
        <v>Да</v>
      </c>
    </row>
    <row r="72" spans="1:9" x14ac:dyDescent="0.45">
      <c r="A72" s="30" t="s">
        <v>1257</v>
      </c>
      <c r="B72" s="30" t="s">
        <v>1294</v>
      </c>
      <c r="C72" s="30" t="s">
        <v>1434</v>
      </c>
      <c r="D72" s="34" t="s">
        <v>2547</v>
      </c>
      <c r="E72" s="30" t="s">
        <v>2548</v>
      </c>
      <c r="F72" s="30" t="s">
        <v>3186</v>
      </c>
      <c r="G72" s="30" t="s">
        <v>1319</v>
      </c>
      <c r="H72" s="24">
        <v>44729</v>
      </c>
      <c r="I72" s="30" t="str">
        <f>IFERROR( IF(VLOOKUP(Projects[[#This Row],[КодДС]],objects[obj_key],1,FALSE)=Projects[[#This Row],[КодДС]],"Да","Нет"), "Нет" )</f>
        <v>Да</v>
      </c>
    </row>
    <row r="73" spans="1:9" x14ac:dyDescent="0.45">
      <c r="A73" s="30" t="s">
        <v>1257</v>
      </c>
      <c r="B73" s="30" t="s">
        <v>1297</v>
      </c>
      <c r="C73" s="30" t="s">
        <v>2503</v>
      </c>
      <c r="D73" s="34" t="s">
        <v>2552</v>
      </c>
      <c r="E73" s="30" t="s">
        <v>2553</v>
      </c>
      <c r="F73" s="30" t="s">
        <v>2554</v>
      </c>
      <c r="G73" s="30" t="s">
        <v>1334</v>
      </c>
      <c r="H73" s="24">
        <v>44739</v>
      </c>
      <c r="I73" s="30" t="str">
        <f>IFERROR( IF(VLOOKUP(Projects[[#This Row],[КодДС]],objects[obj_key],1,FALSE)=Projects[[#This Row],[КодДС]],"Да","Нет"), "Нет" )</f>
        <v>Да</v>
      </c>
    </row>
    <row r="74" spans="1:9" x14ac:dyDescent="0.45">
      <c r="A74" s="30" t="s">
        <v>1244</v>
      </c>
      <c r="B74" s="30" t="s">
        <v>1246</v>
      </c>
      <c r="C74" s="30" t="s">
        <v>2507</v>
      </c>
      <c r="D74" s="34" t="s">
        <v>2592</v>
      </c>
      <c r="E74" s="30" t="s">
        <v>2593</v>
      </c>
      <c r="F74" s="30" t="s">
        <v>2594</v>
      </c>
      <c r="G74" s="30" t="s">
        <v>1263</v>
      </c>
      <c r="H74" s="24">
        <v>44833</v>
      </c>
      <c r="I74" s="30" t="str">
        <f>IFERROR( IF(VLOOKUP(Projects[[#This Row],[КодДС]],objects[obj_key],1,FALSE)=Projects[[#This Row],[КодДС]],"Да","Нет"), "Нет" )</f>
        <v>Да</v>
      </c>
    </row>
    <row r="75" spans="1:9" x14ac:dyDescent="0.45">
      <c r="A75" s="30" t="s">
        <v>1244</v>
      </c>
      <c r="B75" s="30" t="s">
        <v>1246</v>
      </c>
      <c r="C75" s="30" t="s">
        <v>3063</v>
      </c>
      <c r="D75" s="34" t="s">
        <v>3148</v>
      </c>
      <c r="E75" s="30" t="s">
        <v>3149</v>
      </c>
      <c r="F75" s="30" t="s">
        <v>3150</v>
      </c>
      <c r="G75" s="30" t="s">
        <v>1309</v>
      </c>
      <c r="H75" s="24">
        <v>44935</v>
      </c>
      <c r="I75" s="30" t="str">
        <f>IFERROR( IF(VLOOKUP(Projects[[#This Row],[КодДС]],objects[obj_key],1,FALSE)=Projects[[#This Row],[КодДС]],"Да","Нет"), "Нет" )</f>
        <v>Да</v>
      </c>
    </row>
    <row r="76" spans="1:9" x14ac:dyDescent="0.45">
      <c r="A76" s="30" t="s">
        <v>1257</v>
      </c>
      <c r="B76" s="30" t="s">
        <v>1297</v>
      </c>
      <c r="C76" s="30" t="s">
        <v>3414</v>
      </c>
      <c r="D76" s="34" t="s">
        <v>3981</v>
      </c>
      <c r="E76" s="30" t="s">
        <v>3701</v>
      </c>
      <c r="F76" s="30" t="s">
        <v>3982</v>
      </c>
      <c r="G76" s="30" t="s">
        <v>1319</v>
      </c>
      <c r="H76" s="24">
        <v>45044</v>
      </c>
      <c r="I76" s="30" t="str">
        <f>IFERROR( IF(VLOOKUP(Projects[[#This Row],[КодДС]],objects[obj_key],1,FALSE)=Projects[[#This Row],[КодДС]],"Да","Нет"), "Нет" )</f>
        <v>Да</v>
      </c>
    </row>
    <row r="77" spans="1:9" x14ac:dyDescent="0.45">
      <c r="A77" s="30" t="s">
        <v>1257</v>
      </c>
      <c r="B77" s="30" t="s">
        <v>1297</v>
      </c>
      <c r="C77" s="30" t="s">
        <v>1173</v>
      </c>
      <c r="D77" s="34" t="s">
        <v>2363</v>
      </c>
      <c r="E77" s="30" t="s">
        <v>1349</v>
      </c>
      <c r="F77" s="30" t="s">
        <v>2595</v>
      </c>
      <c r="G77" s="30" t="s">
        <v>2566</v>
      </c>
      <c r="H77" s="24">
        <v>44456</v>
      </c>
      <c r="I77" s="30" t="str">
        <f>IFERROR( IF(VLOOKUP(Projects[[#This Row],[КодДС]],objects[obj_key],1,FALSE)=Projects[[#This Row],[КодДС]],"Да","Нет"), "Нет" )</f>
        <v>Да</v>
      </c>
    </row>
    <row r="78" spans="1:9" x14ac:dyDescent="0.45">
      <c r="A78" s="30" t="s">
        <v>1257</v>
      </c>
      <c r="B78" s="30" t="s">
        <v>1297</v>
      </c>
      <c r="C78" s="30" t="s">
        <v>1174</v>
      </c>
      <c r="D78" s="34" t="s">
        <v>2364</v>
      </c>
      <c r="E78" s="30" t="s">
        <v>1350</v>
      </c>
      <c r="F78" s="30" t="s">
        <v>3397</v>
      </c>
      <c r="G78" s="30" t="s">
        <v>2566</v>
      </c>
      <c r="H78" s="24">
        <v>44496</v>
      </c>
      <c r="I78" s="30" t="str">
        <f>IFERROR( IF(VLOOKUP(Projects[[#This Row],[КодДС]],objects[obj_key],1,FALSE)=Projects[[#This Row],[КодДС]],"Да","Нет"), "Нет" )</f>
        <v>Да</v>
      </c>
    </row>
    <row r="79" spans="1:9" x14ac:dyDescent="0.45">
      <c r="A79" s="30" t="s">
        <v>1257</v>
      </c>
      <c r="B79" s="30" t="s">
        <v>1294</v>
      </c>
      <c r="C79" s="30" t="s">
        <v>1437</v>
      </c>
      <c r="D79" s="34" t="s">
        <v>2545</v>
      </c>
      <c r="E79" s="30" t="s">
        <v>2546</v>
      </c>
      <c r="F79" s="30" t="s">
        <v>3398</v>
      </c>
      <c r="G79" s="30" t="s">
        <v>1334</v>
      </c>
      <c r="H79" s="24">
        <v>44720</v>
      </c>
      <c r="I79" s="30" t="str">
        <f>IFERROR( IF(VLOOKUP(Projects[[#This Row],[КодДС]],objects[obj_key],1,FALSE)=Projects[[#This Row],[КодДС]],"Да","Нет"), "Нет" )</f>
        <v>Да</v>
      </c>
    </row>
    <row r="80" spans="1:9" x14ac:dyDescent="0.45">
      <c r="A80" s="30" t="s">
        <v>1244</v>
      </c>
      <c r="B80" s="30" t="s">
        <v>1258</v>
      </c>
      <c r="C80" s="30" t="s">
        <v>2719</v>
      </c>
      <c r="D80" s="34" t="s">
        <v>2720</v>
      </c>
      <c r="E80" s="30" t="s">
        <v>2727</v>
      </c>
      <c r="F80" s="30" t="s">
        <v>3402</v>
      </c>
      <c r="G80" s="30" t="s">
        <v>3062</v>
      </c>
      <c r="H80" s="24">
        <v>44897</v>
      </c>
      <c r="I80" s="30" t="str">
        <f>IFERROR( IF(VLOOKUP(Projects[[#This Row],[КодДС]],objects[obj_key],1,FALSE)=Projects[[#This Row],[КодДС]],"Да","Нет"), "Нет" )</f>
        <v>Да</v>
      </c>
    </row>
    <row r="81" spans="1:9" x14ac:dyDescent="0.45">
      <c r="A81" s="30" t="s">
        <v>1244</v>
      </c>
      <c r="B81" s="30" t="s">
        <v>1258</v>
      </c>
      <c r="C81" s="30" t="s">
        <v>1429</v>
      </c>
      <c r="D81" s="34" t="s">
        <v>3137</v>
      </c>
      <c r="E81" s="30" t="s">
        <v>3138</v>
      </c>
      <c r="F81" s="30" t="s">
        <v>3139</v>
      </c>
      <c r="G81" s="30" t="s">
        <v>3059</v>
      </c>
      <c r="H81" s="24">
        <v>44935</v>
      </c>
      <c r="I81" s="30" t="str">
        <f>IFERROR( IF(VLOOKUP(Projects[[#This Row],[КодДС]],objects[obj_key],1,FALSE)=Projects[[#This Row],[КодДС]],"Да","Нет"), "Нет" )</f>
        <v>Да</v>
      </c>
    </row>
    <row r="82" spans="1:9" x14ac:dyDescent="0.45">
      <c r="A82" s="30" t="s">
        <v>1257</v>
      </c>
      <c r="B82" s="30" t="s">
        <v>1297</v>
      </c>
      <c r="C82" s="30" t="s">
        <v>3109</v>
      </c>
      <c r="D82" s="34" t="s">
        <v>3144</v>
      </c>
      <c r="E82" s="30" t="s">
        <v>3689</v>
      </c>
      <c r="F82" s="30" t="s">
        <v>3983</v>
      </c>
      <c r="G82" s="30" t="s">
        <v>3973</v>
      </c>
      <c r="H82" s="24">
        <v>44935</v>
      </c>
      <c r="I82" s="30" t="str">
        <f>IFERROR( IF(VLOOKUP(Projects[[#This Row],[КодДС]],objects[obj_key],1,FALSE)=Projects[[#This Row],[КодДС]],"Да","Нет"), "Нет" )</f>
        <v>Да</v>
      </c>
    </row>
    <row r="83" spans="1:9" x14ac:dyDescent="0.45">
      <c r="A83" s="30" t="s">
        <v>1257</v>
      </c>
      <c r="B83" s="30" t="s">
        <v>1297</v>
      </c>
      <c r="C83" s="30" t="s">
        <v>3086</v>
      </c>
      <c r="D83" s="34" t="s">
        <v>3173</v>
      </c>
      <c r="E83" s="30" t="s">
        <v>3692</v>
      </c>
      <c r="F83" s="30" t="s">
        <v>2728</v>
      </c>
      <c r="G83" s="30" t="s">
        <v>2566</v>
      </c>
      <c r="H83" s="24">
        <v>44945</v>
      </c>
      <c r="I83" s="30" t="str">
        <f>IFERROR( IF(VLOOKUP(Projects[[#This Row],[КодДС]],objects[obj_key],1,FALSE)=Projects[[#This Row],[КодДС]],"Да","Нет"), "Нет" )</f>
        <v>Да</v>
      </c>
    </row>
    <row r="84" spans="1:9" x14ac:dyDescent="0.45">
      <c r="A84" s="30" t="s">
        <v>1257</v>
      </c>
      <c r="B84" s="30" t="s">
        <v>1294</v>
      </c>
      <c r="C84" s="30" t="s">
        <v>3084</v>
      </c>
      <c r="D84" s="34" t="s">
        <v>3406</v>
      </c>
      <c r="E84" s="30" t="s">
        <v>3090</v>
      </c>
      <c r="F84" s="30" t="s">
        <v>2728</v>
      </c>
      <c r="G84" s="30" t="s">
        <v>3973</v>
      </c>
      <c r="H84" s="24">
        <v>45020</v>
      </c>
      <c r="I84" s="30" t="str">
        <f>IFERROR( IF(VLOOKUP(Projects[[#This Row],[КодДС]],objects[obj_key],1,FALSE)=Projects[[#This Row],[КодДС]],"Да","Нет"), "Нет" )</f>
        <v>Да</v>
      </c>
    </row>
  </sheetData>
  <pageMargins left="0.7" right="0.7" top="0.75" bottom="0.75" header="0.3" footer="0.3"/>
  <pageSetup paperSize="8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BFFFB-5295-4EF6-9ADA-0A3BDBB49583}">
  <sheetPr codeName="Лист4"/>
  <dimension ref="A1:J103"/>
  <sheetViews>
    <sheetView zoomScale="40" zoomScaleNormal="40" workbookViewId="0"/>
  </sheetViews>
  <sheetFormatPr defaultRowHeight="16.5" x14ac:dyDescent="0.45"/>
  <cols>
    <col min="1" max="1" width="12.58203125" bestFit="1" customWidth="1"/>
    <col min="2" max="2" width="16.75" bestFit="1" customWidth="1"/>
    <col min="3" max="3" width="80.6640625" bestFit="1" customWidth="1"/>
    <col min="4" max="4" width="47.1640625" bestFit="1" customWidth="1"/>
    <col min="5" max="5" width="43.25" bestFit="1" customWidth="1"/>
    <col min="6" max="6" width="44.6640625" bestFit="1" customWidth="1"/>
    <col min="7" max="7" width="80.6640625" bestFit="1" customWidth="1"/>
    <col min="8" max="8" width="78.6640625" bestFit="1" customWidth="1"/>
    <col min="9" max="9" width="79.5" bestFit="1" customWidth="1"/>
    <col min="10" max="10" width="22.1640625" bestFit="1" customWidth="1"/>
  </cols>
  <sheetData>
    <row r="1" spans="1:10" x14ac:dyDescent="0.45">
      <c r="A1" t="s">
        <v>3450</v>
      </c>
      <c r="B1" t="s">
        <v>3451</v>
      </c>
      <c r="C1" t="s">
        <v>3452</v>
      </c>
      <c r="D1" t="s">
        <v>3453</v>
      </c>
      <c r="E1" t="s">
        <v>3454</v>
      </c>
      <c r="F1" t="s">
        <v>3455</v>
      </c>
      <c r="G1" t="s">
        <v>3456</v>
      </c>
      <c r="H1" t="s">
        <v>3457</v>
      </c>
      <c r="I1" t="s">
        <v>3458</v>
      </c>
      <c r="J1" t="s">
        <v>3459</v>
      </c>
    </row>
    <row r="2" spans="1:10" x14ac:dyDescent="0.45">
      <c r="A2" s="37" t="s">
        <v>1429</v>
      </c>
      <c r="B2" s="37" t="s">
        <v>2535</v>
      </c>
      <c r="C2" s="37" t="s">
        <v>1439</v>
      </c>
      <c r="D2" s="37" t="s">
        <v>3984</v>
      </c>
      <c r="E2" s="37"/>
      <c r="G2" s="37" t="s">
        <v>3460</v>
      </c>
      <c r="H2" s="37" t="s">
        <v>3460</v>
      </c>
      <c r="I2" s="37" t="s">
        <v>1121</v>
      </c>
      <c r="J2" s="37" t="s">
        <v>1453</v>
      </c>
    </row>
    <row r="3" spans="1:10" x14ac:dyDescent="0.45">
      <c r="A3" s="37" t="s">
        <v>3461</v>
      </c>
      <c r="B3" s="37" t="s">
        <v>2529</v>
      </c>
      <c r="C3" s="37" t="s">
        <v>3462</v>
      </c>
      <c r="D3" s="37" t="s">
        <v>3435</v>
      </c>
      <c r="E3" s="37" t="s">
        <v>3463</v>
      </c>
      <c r="F3">
        <v>4075.4</v>
      </c>
      <c r="G3" s="37" t="s">
        <v>3464</v>
      </c>
      <c r="H3" s="37"/>
      <c r="I3" s="37" t="s">
        <v>1121</v>
      </c>
      <c r="J3" s="37" t="s">
        <v>3465</v>
      </c>
    </row>
    <row r="4" spans="1:10" x14ac:dyDescent="0.45">
      <c r="A4" s="37" t="s">
        <v>3416</v>
      </c>
      <c r="B4" s="37" t="s">
        <v>2532</v>
      </c>
      <c r="C4" s="37" t="s">
        <v>3417</v>
      </c>
      <c r="D4" s="37" t="s">
        <v>3466</v>
      </c>
      <c r="E4" s="37"/>
      <c r="F4">
        <v>17000</v>
      </c>
      <c r="G4" s="37"/>
      <c r="H4" s="37"/>
      <c r="I4" s="37" t="s">
        <v>1121</v>
      </c>
      <c r="J4" s="37"/>
    </row>
    <row r="5" spans="1:10" x14ac:dyDescent="0.45">
      <c r="A5" s="37" t="s">
        <v>2719</v>
      </c>
      <c r="B5" s="37" t="s">
        <v>2527</v>
      </c>
      <c r="C5" s="37"/>
      <c r="D5" s="37" t="s">
        <v>3435</v>
      </c>
      <c r="E5" s="37"/>
      <c r="G5" s="37" t="s">
        <v>3467</v>
      </c>
      <c r="H5" s="37" t="s">
        <v>3467</v>
      </c>
      <c r="I5" s="37" t="s">
        <v>1121</v>
      </c>
      <c r="J5" s="37" t="s">
        <v>2721</v>
      </c>
    </row>
    <row r="6" spans="1:10" x14ac:dyDescent="0.45">
      <c r="A6" s="37" t="s">
        <v>2443</v>
      </c>
      <c r="B6" s="37" t="s">
        <v>2529</v>
      </c>
      <c r="C6" s="37" t="s">
        <v>2521</v>
      </c>
      <c r="D6" s="37" t="s">
        <v>3433</v>
      </c>
      <c r="E6" s="37" t="s">
        <v>3468</v>
      </c>
      <c r="F6">
        <v>16402.54</v>
      </c>
      <c r="G6" s="37" t="s">
        <v>3460</v>
      </c>
      <c r="H6" s="37" t="s">
        <v>3460</v>
      </c>
      <c r="I6" s="37" t="s">
        <v>1121</v>
      </c>
      <c r="J6" s="37" t="s">
        <v>3469</v>
      </c>
    </row>
    <row r="7" spans="1:10" x14ac:dyDescent="0.45">
      <c r="A7" s="37" t="s">
        <v>3470</v>
      </c>
      <c r="B7" s="37" t="s">
        <v>2537</v>
      </c>
      <c r="C7" s="37" t="s">
        <v>3471</v>
      </c>
      <c r="D7" s="37" t="s">
        <v>3435</v>
      </c>
      <c r="E7" s="37" t="s">
        <v>3472</v>
      </c>
      <c r="F7">
        <v>6575</v>
      </c>
      <c r="G7" s="37" t="s">
        <v>3473</v>
      </c>
      <c r="H7" s="37"/>
      <c r="I7" s="37" t="s">
        <v>1121</v>
      </c>
      <c r="J7" s="37" t="s">
        <v>3474</v>
      </c>
    </row>
    <row r="8" spans="1:10" x14ac:dyDescent="0.45">
      <c r="A8" s="37" t="s">
        <v>1435</v>
      </c>
      <c r="B8" s="37" t="s">
        <v>2535</v>
      </c>
      <c r="C8" s="37" t="s">
        <v>3437</v>
      </c>
      <c r="D8" s="37" t="s">
        <v>3475</v>
      </c>
      <c r="E8" s="37" t="s">
        <v>3463</v>
      </c>
      <c r="G8" s="37"/>
      <c r="H8" s="37"/>
      <c r="I8" s="37" t="s">
        <v>1121</v>
      </c>
      <c r="J8" s="37" t="s">
        <v>1455</v>
      </c>
    </row>
    <row r="9" spans="1:10" x14ac:dyDescent="0.45">
      <c r="A9" s="37" t="s">
        <v>3112</v>
      </c>
      <c r="B9" s="37" t="s">
        <v>2527</v>
      </c>
      <c r="C9" s="37" t="s">
        <v>3126</v>
      </c>
      <c r="D9" s="37" t="s">
        <v>3466</v>
      </c>
      <c r="E9" s="37" t="s">
        <v>3463</v>
      </c>
      <c r="F9">
        <v>18100</v>
      </c>
      <c r="G9" s="37"/>
      <c r="H9" s="37"/>
      <c r="I9" s="37" t="s">
        <v>1121</v>
      </c>
      <c r="J9" s="37" t="s">
        <v>3127</v>
      </c>
    </row>
    <row r="10" spans="1:10" x14ac:dyDescent="0.45">
      <c r="A10" s="37" t="s">
        <v>3086</v>
      </c>
      <c r="B10" s="37" t="s">
        <v>2527</v>
      </c>
      <c r="C10" s="37" t="s">
        <v>3476</v>
      </c>
      <c r="D10" s="37" t="s">
        <v>3466</v>
      </c>
      <c r="E10" s="37" t="s">
        <v>3472</v>
      </c>
      <c r="F10">
        <v>27225</v>
      </c>
      <c r="G10" s="37" t="s">
        <v>3460</v>
      </c>
      <c r="H10" s="37" t="s">
        <v>3460</v>
      </c>
      <c r="I10" s="37" t="s">
        <v>1121</v>
      </c>
      <c r="J10" s="37" t="s">
        <v>3477</v>
      </c>
    </row>
    <row r="11" spans="1:10" x14ac:dyDescent="0.45">
      <c r="A11" s="37" t="s">
        <v>3087</v>
      </c>
      <c r="B11" s="37" t="s">
        <v>2527</v>
      </c>
      <c r="C11" s="37" t="s">
        <v>3105</v>
      </c>
      <c r="D11" s="37" t="s">
        <v>3466</v>
      </c>
      <c r="E11" s="37" t="s">
        <v>3472</v>
      </c>
      <c r="F11">
        <v>8307</v>
      </c>
      <c r="G11" s="37" t="s">
        <v>3478</v>
      </c>
      <c r="H11" s="37"/>
      <c r="I11" s="37" t="s">
        <v>1121</v>
      </c>
      <c r="J11" s="37" t="s">
        <v>3106</v>
      </c>
    </row>
    <row r="12" spans="1:10" x14ac:dyDescent="0.45">
      <c r="A12" s="37" t="s">
        <v>3084</v>
      </c>
      <c r="B12" s="37" t="s">
        <v>2535</v>
      </c>
      <c r="C12" s="37" t="s">
        <v>3100</v>
      </c>
      <c r="D12" s="37" t="s">
        <v>3466</v>
      </c>
      <c r="E12" s="37" t="s">
        <v>3463</v>
      </c>
      <c r="F12">
        <v>5500</v>
      </c>
      <c r="G12" s="37" t="s">
        <v>3483</v>
      </c>
      <c r="H12" s="37" t="s">
        <v>3483</v>
      </c>
      <c r="I12" s="37" t="s">
        <v>1121</v>
      </c>
      <c r="J12" s="37" t="s">
        <v>3101</v>
      </c>
    </row>
    <row r="13" spans="1:10" x14ac:dyDescent="0.45">
      <c r="A13" s="37" t="s">
        <v>3479</v>
      </c>
      <c r="B13" s="37" t="s">
        <v>2529</v>
      </c>
      <c r="C13" s="37" t="s">
        <v>1371</v>
      </c>
      <c r="D13" s="37" t="s">
        <v>3435</v>
      </c>
      <c r="E13" s="37" t="s">
        <v>3463</v>
      </c>
      <c r="F13">
        <v>4974.8999999999996</v>
      </c>
      <c r="G13" s="37" t="s">
        <v>3464</v>
      </c>
      <c r="H13" s="37"/>
      <c r="I13" s="37" t="s">
        <v>1121</v>
      </c>
      <c r="J13" s="37" t="s">
        <v>3480</v>
      </c>
    </row>
    <row r="14" spans="1:10" x14ac:dyDescent="0.45">
      <c r="A14" s="37" t="s">
        <v>3083</v>
      </c>
      <c r="B14" s="37" t="s">
        <v>2535</v>
      </c>
      <c r="C14" s="37" t="s">
        <v>3098</v>
      </c>
      <c r="D14" s="37" t="s">
        <v>3435</v>
      </c>
      <c r="E14" s="37" t="s">
        <v>3488</v>
      </c>
      <c r="F14">
        <v>6892</v>
      </c>
      <c r="G14" s="37" t="s">
        <v>3464</v>
      </c>
      <c r="H14" s="37" t="s">
        <v>3464</v>
      </c>
      <c r="I14" s="37" t="s">
        <v>1121</v>
      </c>
      <c r="J14" s="37" t="s">
        <v>3099</v>
      </c>
    </row>
    <row r="15" spans="1:10" x14ac:dyDescent="0.45">
      <c r="A15" s="37" t="s">
        <v>3113</v>
      </c>
      <c r="B15" s="37" t="s">
        <v>2527</v>
      </c>
      <c r="C15" s="37" t="s">
        <v>3128</v>
      </c>
      <c r="D15" s="37" t="s">
        <v>3466</v>
      </c>
      <c r="E15" s="37" t="s">
        <v>3481</v>
      </c>
      <c r="F15">
        <v>9850</v>
      </c>
      <c r="G15" s="37" t="s">
        <v>3482</v>
      </c>
      <c r="H15" s="37" t="s">
        <v>3482</v>
      </c>
      <c r="I15" s="37" t="s">
        <v>1121</v>
      </c>
      <c r="J15" s="37" t="s">
        <v>3130</v>
      </c>
    </row>
    <row r="16" spans="1:10" x14ac:dyDescent="0.45">
      <c r="A16" s="37" t="s">
        <v>3109</v>
      </c>
      <c r="B16" s="37" t="s">
        <v>2535</v>
      </c>
      <c r="C16" s="37" t="s">
        <v>3120</v>
      </c>
      <c r="D16" s="37" t="s">
        <v>3435</v>
      </c>
      <c r="E16" s="37" t="s">
        <v>3481</v>
      </c>
      <c r="F16">
        <v>13260</v>
      </c>
      <c r="G16" s="37" t="s">
        <v>3483</v>
      </c>
      <c r="H16" s="37" t="s">
        <v>3483</v>
      </c>
      <c r="I16" s="37" t="s">
        <v>1121</v>
      </c>
      <c r="J16" s="37" t="s">
        <v>3121</v>
      </c>
    </row>
    <row r="17" spans="1:10" x14ac:dyDescent="0.45">
      <c r="A17" s="37" t="s">
        <v>3088</v>
      </c>
      <c r="B17" s="37" t="s">
        <v>2534</v>
      </c>
      <c r="C17" s="37" t="s">
        <v>3985</v>
      </c>
      <c r="D17" s="37" t="s">
        <v>3466</v>
      </c>
      <c r="E17" s="37" t="s">
        <v>3463</v>
      </c>
      <c r="F17">
        <v>6000</v>
      </c>
      <c r="G17" s="37" t="s">
        <v>3478</v>
      </c>
      <c r="H17" s="37"/>
      <c r="I17" s="37" t="s">
        <v>1121</v>
      </c>
      <c r="J17" s="37" t="s">
        <v>3986</v>
      </c>
    </row>
    <row r="18" spans="1:10" x14ac:dyDescent="0.45">
      <c r="A18" s="37" t="s">
        <v>3071</v>
      </c>
      <c r="B18" s="37" t="s">
        <v>2537</v>
      </c>
      <c r="C18" s="37" t="s">
        <v>3430</v>
      </c>
      <c r="D18" s="37" t="s">
        <v>3435</v>
      </c>
      <c r="E18" s="37"/>
      <c r="G18" s="37" t="s">
        <v>3460</v>
      </c>
      <c r="H18" s="37" t="s">
        <v>3460</v>
      </c>
      <c r="I18" s="37" t="s">
        <v>1121</v>
      </c>
      <c r="J18" s="37" t="s">
        <v>3484</v>
      </c>
    </row>
    <row r="19" spans="1:10" x14ac:dyDescent="0.45">
      <c r="A19" s="37" t="s">
        <v>3409</v>
      </c>
      <c r="B19" s="37" t="s">
        <v>2532</v>
      </c>
      <c r="C19" s="37" t="s">
        <v>3410</v>
      </c>
      <c r="D19" s="37" t="s">
        <v>3466</v>
      </c>
      <c r="E19" s="37"/>
      <c r="F19">
        <v>4000</v>
      </c>
      <c r="G19" s="37"/>
      <c r="H19" s="37"/>
      <c r="I19" s="37" t="s">
        <v>1121</v>
      </c>
      <c r="J19" s="37"/>
    </row>
    <row r="20" spans="1:10" x14ac:dyDescent="0.45">
      <c r="A20" s="37" t="s">
        <v>1437</v>
      </c>
      <c r="B20" s="37" t="s">
        <v>2530</v>
      </c>
      <c r="C20" s="37" t="s">
        <v>3485</v>
      </c>
      <c r="D20" s="37" t="s">
        <v>3435</v>
      </c>
      <c r="E20" s="37" t="s">
        <v>3463</v>
      </c>
      <c r="F20">
        <v>3887</v>
      </c>
      <c r="G20" s="37" t="s">
        <v>3486</v>
      </c>
      <c r="H20" s="37" t="s">
        <v>3489</v>
      </c>
      <c r="I20" s="37" t="s">
        <v>1121</v>
      </c>
      <c r="J20" s="37" t="s">
        <v>3487</v>
      </c>
    </row>
    <row r="21" spans="1:10" x14ac:dyDescent="0.45">
      <c r="A21" s="37" t="s">
        <v>3160</v>
      </c>
      <c r="B21" s="37" t="s">
        <v>2529</v>
      </c>
      <c r="C21" s="37" t="s">
        <v>2521</v>
      </c>
      <c r="D21" s="37" t="s">
        <v>3433</v>
      </c>
      <c r="E21" s="37" t="s">
        <v>3488</v>
      </c>
      <c r="G21" s="37" t="s">
        <v>3460</v>
      </c>
      <c r="H21" s="37" t="s">
        <v>3460</v>
      </c>
      <c r="I21" s="37" t="s">
        <v>1121</v>
      </c>
      <c r="J21" s="37" t="s">
        <v>3161</v>
      </c>
    </row>
    <row r="22" spans="1:10" x14ac:dyDescent="0.45">
      <c r="A22" s="37" t="s">
        <v>3063</v>
      </c>
      <c r="B22" s="37" t="s">
        <v>2531</v>
      </c>
      <c r="C22" s="37" t="s">
        <v>3069</v>
      </c>
      <c r="D22" s="37" t="s">
        <v>3435</v>
      </c>
      <c r="E22" s="37"/>
      <c r="F22">
        <v>3956</v>
      </c>
      <c r="G22" s="37" t="s">
        <v>3489</v>
      </c>
      <c r="H22" s="37"/>
      <c r="I22" s="37" t="s">
        <v>1121</v>
      </c>
      <c r="J22" s="37" t="s">
        <v>3065</v>
      </c>
    </row>
    <row r="23" spans="1:10" x14ac:dyDescent="0.45">
      <c r="A23" s="37" t="s">
        <v>3111</v>
      </c>
      <c r="B23" s="37" t="s">
        <v>2532</v>
      </c>
      <c r="C23" s="37" t="s">
        <v>3124</v>
      </c>
      <c r="D23" s="37" t="s">
        <v>3466</v>
      </c>
      <c r="E23" s="37" t="s">
        <v>3481</v>
      </c>
      <c r="F23">
        <v>9900</v>
      </c>
      <c r="G23" s="37"/>
      <c r="H23" s="37"/>
      <c r="I23" s="37" t="s">
        <v>1121</v>
      </c>
      <c r="J23" s="37" t="s">
        <v>3125</v>
      </c>
    </row>
    <row r="24" spans="1:10" x14ac:dyDescent="0.45">
      <c r="A24" s="37" t="s">
        <v>3403</v>
      </c>
      <c r="B24" s="37" t="s">
        <v>2529</v>
      </c>
      <c r="C24" s="37" t="s">
        <v>3490</v>
      </c>
      <c r="D24" s="37" t="s">
        <v>3466</v>
      </c>
      <c r="E24" s="37"/>
      <c r="G24" s="37"/>
      <c r="H24" s="37"/>
      <c r="I24" s="37" t="s">
        <v>1121</v>
      </c>
      <c r="J24" s="37" t="s">
        <v>3156</v>
      </c>
    </row>
    <row r="25" spans="1:10" x14ac:dyDescent="0.45">
      <c r="A25" s="37" t="s">
        <v>3153</v>
      </c>
      <c r="B25" s="37" t="s">
        <v>2529</v>
      </c>
      <c r="C25" s="37" t="s">
        <v>3429</v>
      </c>
      <c r="D25" s="37" t="s">
        <v>3466</v>
      </c>
      <c r="E25" s="37"/>
      <c r="G25" s="37"/>
      <c r="H25" s="37"/>
      <c r="I25" s="37" t="s">
        <v>1121</v>
      </c>
      <c r="J25" s="37" t="s">
        <v>2376</v>
      </c>
    </row>
    <row r="26" spans="1:10" x14ac:dyDescent="0.45">
      <c r="A26" s="37" t="s">
        <v>3078</v>
      </c>
      <c r="B26" s="37"/>
      <c r="C26" s="37"/>
      <c r="D26" s="37" t="s">
        <v>3491</v>
      </c>
      <c r="E26" s="37"/>
      <c r="G26" s="37"/>
      <c r="H26" s="37"/>
      <c r="I26" s="37" t="s">
        <v>1121</v>
      </c>
      <c r="J26" s="37" t="s">
        <v>3082</v>
      </c>
    </row>
    <row r="27" spans="1:10" x14ac:dyDescent="0.45">
      <c r="A27" s="37" t="s">
        <v>3492</v>
      </c>
      <c r="B27" s="37" t="s">
        <v>2527</v>
      </c>
      <c r="C27" s="37" t="s">
        <v>3493</v>
      </c>
      <c r="D27" s="37" t="s">
        <v>3494</v>
      </c>
      <c r="E27" s="37"/>
      <c r="F27">
        <v>27225</v>
      </c>
      <c r="G27" s="37"/>
      <c r="H27" s="37"/>
      <c r="I27" s="37" t="s">
        <v>1121</v>
      </c>
      <c r="J27" s="37"/>
    </row>
    <row r="28" spans="1:10" x14ac:dyDescent="0.45">
      <c r="A28" s="37" t="s">
        <v>1432</v>
      </c>
      <c r="B28" s="37"/>
      <c r="C28" s="37" t="s">
        <v>2524</v>
      </c>
      <c r="D28" s="37" t="s">
        <v>1458</v>
      </c>
      <c r="E28" s="37"/>
      <c r="G28" s="37"/>
      <c r="H28" s="37"/>
      <c r="I28" s="37" t="s">
        <v>1121</v>
      </c>
      <c r="J28" s="37" t="s">
        <v>1457</v>
      </c>
    </row>
    <row r="29" spans="1:10" x14ac:dyDescent="0.45">
      <c r="A29" s="37" t="s">
        <v>3414</v>
      </c>
      <c r="B29" s="37" t="s">
        <v>2529</v>
      </c>
      <c r="C29" s="37" t="s">
        <v>3415</v>
      </c>
      <c r="D29" s="37" t="s">
        <v>3466</v>
      </c>
      <c r="E29" s="37" t="s">
        <v>3481</v>
      </c>
      <c r="F29">
        <v>17000</v>
      </c>
      <c r="G29" s="37"/>
      <c r="H29" s="37"/>
      <c r="I29" s="37" t="s">
        <v>1121</v>
      </c>
      <c r="J29" s="37"/>
    </row>
    <row r="30" spans="1:10" x14ac:dyDescent="0.45">
      <c r="A30" s="37" t="s">
        <v>3418</v>
      </c>
      <c r="B30" s="37" t="s">
        <v>2529</v>
      </c>
      <c r="C30" s="37" t="s">
        <v>3420</v>
      </c>
      <c r="D30" s="37" t="s">
        <v>3466</v>
      </c>
      <c r="E30" s="37" t="s">
        <v>3481</v>
      </c>
      <c r="F30">
        <v>7500</v>
      </c>
      <c r="G30" s="37"/>
      <c r="H30" s="37"/>
      <c r="I30" s="37" t="s">
        <v>1121</v>
      </c>
      <c r="J30" s="37"/>
    </row>
    <row r="31" spans="1:10" x14ac:dyDescent="0.45">
      <c r="A31" s="37" t="s">
        <v>3110</v>
      </c>
      <c r="B31" s="37" t="s">
        <v>2534</v>
      </c>
      <c r="C31" s="37" t="s">
        <v>3122</v>
      </c>
      <c r="D31" s="37" t="s">
        <v>3466</v>
      </c>
      <c r="E31" s="37" t="s">
        <v>3463</v>
      </c>
      <c r="F31">
        <v>6800</v>
      </c>
      <c r="G31" s="37"/>
      <c r="H31" s="37"/>
      <c r="I31" s="37" t="s">
        <v>1121</v>
      </c>
      <c r="J31" s="37" t="s">
        <v>3987</v>
      </c>
    </row>
    <row r="32" spans="1:10" x14ac:dyDescent="0.45">
      <c r="A32" s="37" t="s">
        <v>3114</v>
      </c>
      <c r="B32" s="37" t="s">
        <v>2527</v>
      </c>
      <c r="C32" s="37" t="s">
        <v>3131</v>
      </c>
      <c r="D32" s="37" t="s">
        <v>3466</v>
      </c>
      <c r="E32" s="37" t="s">
        <v>3463</v>
      </c>
      <c r="F32">
        <v>12225</v>
      </c>
      <c r="G32" s="37"/>
      <c r="H32" s="37"/>
      <c r="I32" s="37" t="s">
        <v>1121</v>
      </c>
      <c r="J32" s="37" t="s">
        <v>3132</v>
      </c>
    </row>
    <row r="33" spans="1:10" x14ac:dyDescent="0.45">
      <c r="A33" s="37" t="s">
        <v>3407</v>
      </c>
      <c r="B33" s="37" t="s">
        <v>2532</v>
      </c>
      <c r="C33" s="37" t="s">
        <v>3408</v>
      </c>
      <c r="D33" s="37" t="s">
        <v>3466</v>
      </c>
      <c r="E33" s="37"/>
      <c r="F33">
        <v>4000</v>
      </c>
      <c r="G33" s="37"/>
      <c r="H33" s="37"/>
      <c r="I33" s="37" t="s">
        <v>1121</v>
      </c>
      <c r="J33" s="37"/>
    </row>
    <row r="34" spans="1:10" x14ac:dyDescent="0.45">
      <c r="A34" s="37" t="s">
        <v>2602</v>
      </c>
      <c r="B34" s="37" t="s">
        <v>2531</v>
      </c>
      <c r="C34" s="37" t="s">
        <v>3440</v>
      </c>
      <c r="D34" s="37" t="s">
        <v>3435</v>
      </c>
      <c r="E34" s="37" t="s">
        <v>3463</v>
      </c>
      <c r="F34">
        <v>20271</v>
      </c>
      <c r="G34" s="37" t="s">
        <v>3495</v>
      </c>
      <c r="H34" s="37" t="s">
        <v>3495</v>
      </c>
      <c r="I34" s="37" t="s">
        <v>1121</v>
      </c>
      <c r="J34" s="37" t="s">
        <v>3496</v>
      </c>
    </row>
    <row r="35" spans="1:10" x14ac:dyDescent="0.45">
      <c r="A35" s="37" t="s">
        <v>2503</v>
      </c>
      <c r="B35" s="37" t="s">
        <v>2531</v>
      </c>
      <c r="C35" s="37" t="s">
        <v>2523</v>
      </c>
      <c r="D35" s="37" t="s">
        <v>3435</v>
      </c>
      <c r="E35" s="37" t="s">
        <v>3481</v>
      </c>
      <c r="F35">
        <v>17000</v>
      </c>
      <c r="G35" s="37" t="s">
        <v>3497</v>
      </c>
      <c r="H35" s="37"/>
      <c r="I35" s="37" t="s">
        <v>1121</v>
      </c>
      <c r="J35" s="37" t="s">
        <v>2508</v>
      </c>
    </row>
    <row r="36" spans="1:10" x14ac:dyDescent="0.45">
      <c r="A36" s="37" t="s">
        <v>3498</v>
      </c>
      <c r="B36" s="37" t="s">
        <v>2529</v>
      </c>
      <c r="C36" s="37" t="s">
        <v>3499</v>
      </c>
      <c r="D36" s="37" t="s">
        <v>3435</v>
      </c>
      <c r="E36" s="37" t="s">
        <v>3472</v>
      </c>
      <c r="F36">
        <v>6850</v>
      </c>
      <c r="G36" s="37" t="s">
        <v>3473</v>
      </c>
      <c r="H36" s="37"/>
      <c r="I36" s="37" t="s">
        <v>1121</v>
      </c>
      <c r="J36" s="37" t="s">
        <v>3500</v>
      </c>
    </row>
    <row r="37" spans="1:10" x14ac:dyDescent="0.45">
      <c r="A37" s="37" t="s">
        <v>2507</v>
      </c>
      <c r="B37" s="37" t="s">
        <v>2530</v>
      </c>
      <c r="C37" s="37" t="s">
        <v>2525</v>
      </c>
      <c r="D37" s="37" t="s">
        <v>3466</v>
      </c>
      <c r="E37" s="37" t="s">
        <v>3468</v>
      </c>
      <c r="G37" s="37" t="s">
        <v>3501</v>
      </c>
      <c r="H37" s="37" t="s">
        <v>3501</v>
      </c>
      <c r="I37" s="37" t="s">
        <v>1121</v>
      </c>
      <c r="J37" s="37"/>
    </row>
    <row r="38" spans="1:10" x14ac:dyDescent="0.45">
      <c r="A38" s="37" t="s">
        <v>1167</v>
      </c>
      <c r="B38" s="37" t="s">
        <v>2532</v>
      </c>
      <c r="C38" s="37" t="s">
        <v>3502</v>
      </c>
      <c r="D38" s="37" t="s">
        <v>3435</v>
      </c>
      <c r="E38" s="37" t="s">
        <v>3472</v>
      </c>
      <c r="F38">
        <v>3328.02</v>
      </c>
      <c r="G38" s="37" t="s">
        <v>3478</v>
      </c>
      <c r="H38" s="37"/>
      <c r="I38" s="37" t="s">
        <v>1121</v>
      </c>
      <c r="J38" s="37" t="s">
        <v>3503</v>
      </c>
    </row>
    <row r="39" spans="1:10" x14ac:dyDescent="0.45">
      <c r="A39" s="37" t="s">
        <v>2446</v>
      </c>
      <c r="B39" s="37" t="s">
        <v>2529</v>
      </c>
      <c r="C39" s="37" t="s">
        <v>2522</v>
      </c>
      <c r="D39" s="37" t="s">
        <v>3433</v>
      </c>
      <c r="E39" s="37" t="s">
        <v>3468</v>
      </c>
      <c r="F39">
        <v>6671.21</v>
      </c>
      <c r="G39" s="37" t="s">
        <v>3460</v>
      </c>
      <c r="H39" s="37" t="s">
        <v>3460</v>
      </c>
      <c r="I39" s="37" t="s">
        <v>1121</v>
      </c>
      <c r="J39" s="37" t="s">
        <v>3504</v>
      </c>
    </row>
    <row r="40" spans="1:10" x14ac:dyDescent="0.45">
      <c r="A40" s="37" t="s">
        <v>3085</v>
      </c>
      <c r="B40" s="37" t="s">
        <v>2529</v>
      </c>
      <c r="C40" s="37" t="s">
        <v>3102</v>
      </c>
      <c r="D40" s="37" t="s">
        <v>3466</v>
      </c>
      <c r="E40" s="37" t="s">
        <v>3463</v>
      </c>
      <c r="F40">
        <v>7000</v>
      </c>
      <c r="G40" s="37"/>
      <c r="H40" s="37"/>
      <c r="I40" s="37" t="s">
        <v>1121</v>
      </c>
      <c r="J40" s="37" t="s">
        <v>3103</v>
      </c>
    </row>
    <row r="41" spans="1:10" x14ac:dyDescent="0.45">
      <c r="A41" s="37" t="s">
        <v>3505</v>
      </c>
      <c r="B41" s="37" t="s">
        <v>2527</v>
      </c>
      <c r="C41" s="37" t="s">
        <v>3506</v>
      </c>
      <c r="D41" s="37" t="s">
        <v>1458</v>
      </c>
      <c r="E41" s="37" t="s">
        <v>3472</v>
      </c>
      <c r="F41">
        <v>10790</v>
      </c>
      <c r="G41" s="37"/>
      <c r="H41" s="37"/>
      <c r="I41" s="37" t="s">
        <v>1121</v>
      </c>
      <c r="J41" s="37" t="s">
        <v>3507</v>
      </c>
    </row>
    <row r="42" spans="1:10" x14ac:dyDescent="0.45">
      <c r="A42" s="37" t="s">
        <v>1138</v>
      </c>
      <c r="B42" s="37" t="s">
        <v>2527</v>
      </c>
      <c r="C42" s="37" t="s">
        <v>3508</v>
      </c>
      <c r="D42" s="37" t="s">
        <v>3509</v>
      </c>
      <c r="E42" s="37" t="s">
        <v>3468</v>
      </c>
      <c r="F42">
        <v>75551</v>
      </c>
      <c r="G42" s="37" t="s">
        <v>3510</v>
      </c>
      <c r="H42" s="37" t="s">
        <v>3511</v>
      </c>
      <c r="I42" s="37" t="s">
        <v>1121</v>
      </c>
      <c r="J42" s="37" t="s">
        <v>3512</v>
      </c>
    </row>
    <row r="43" spans="1:10" x14ac:dyDescent="0.45">
      <c r="A43" s="37" t="s">
        <v>1159</v>
      </c>
      <c r="B43" s="37" t="s">
        <v>2529</v>
      </c>
      <c r="C43" s="37" t="s">
        <v>3513</v>
      </c>
      <c r="D43" s="37" t="s">
        <v>3433</v>
      </c>
      <c r="E43" s="37" t="s">
        <v>3468</v>
      </c>
      <c r="F43">
        <v>2766.4</v>
      </c>
      <c r="G43" s="37" t="s">
        <v>3514</v>
      </c>
      <c r="H43" s="37" t="s">
        <v>3515</v>
      </c>
      <c r="I43" s="37" t="s">
        <v>1121</v>
      </c>
      <c r="J43" s="37" t="s">
        <v>3516</v>
      </c>
    </row>
    <row r="44" spans="1:10" x14ac:dyDescent="0.45">
      <c r="A44" s="37" t="s">
        <v>1136</v>
      </c>
      <c r="B44" s="37" t="s">
        <v>2529</v>
      </c>
      <c r="C44" s="37" t="s">
        <v>3517</v>
      </c>
      <c r="D44" s="37" t="s">
        <v>3509</v>
      </c>
      <c r="E44" s="37" t="s">
        <v>3468</v>
      </c>
      <c r="F44">
        <v>11837.18</v>
      </c>
      <c r="G44" s="37" t="s">
        <v>3464</v>
      </c>
      <c r="H44" s="37" t="s">
        <v>3464</v>
      </c>
      <c r="I44" s="37" t="s">
        <v>1121</v>
      </c>
      <c r="J44" s="37" t="s">
        <v>3518</v>
      </c>
    </row>
    <row r="45" spans="1:10" x14ac:dyDescent="0.45">
      <c r="A45" s="37" t="s">
        <v>1137</v>
      </c>
      <c r="B45" s="37" t="s">
        <v>2527</v>
      </c>
      <c r="C45" s="37" t="s">
        <v>1196</v>
      </c>
      <c r="D45" s="37" t="s">
        <v>3433</v>
      </c>
      <c r="E45" s="37" t="s">
        <v>3463</v>
      </c>
      <c r="F45">
        <v>54950</v>
      </c>
      <c r="G45" s="37" t="s">
        <v>3519</v>
      </c>
      <c r="H45" s="37" t="s">
        <v>3511</v>
      </c>
      <c r="I45" s="37" t="s">
        <v>1121</v>
      </c>
      <c r="J45" s="37" t="s">
        <v>3520</v>
      </c>
    </row>
    <row r="46" spans="1:10" x14ac:dyDescent="0.45">
      <c r="A46" s="37" t="s">
        <v>1142</v>
      </c>
      <c r="B46" s="37" t="s">
        <v>3521</v>
      </c>
      <c r="C46" s="37" t="s">
        <v>1428</v>
      </c>
      <c r="D46" s="37" t="s">
        <v>3433</v>
      </c>
      <c r="E46" s="37" t="s">
        <v>3468</v>
      </c>
      <c r="F46">
        <v>20164.689999999999</v>
      </c>
      <c r="G46" s="37" t="s">
        <v>3522</v>
      </c>
      <c r="H46" s="37" t="s">
        <v>3522</v>
      </c>
      <c r="I46" s="37" t="s">
        <v>1121</v>
      </c>
      <c r="J46" s="37" t="s">
        <v>3523</v>
      </c>
    </row>
    <row r="47" spans="1:10" x14ac:dyDescent="0.45">
      <c r="A47" s="37" t="s">
        <v>1140</v>
      </c>
      <c r="B47" s="37" t="s">
        <v>3521</v>
      </c>
      <c r="C47" s="37" t="s">
        <v>3524</v>
      </c>
      <c r="D47" s="37" t="s">
        <v>3509</v>
      </c>
      <c r="E47" s="37" t="s">
        <v>3468</v>
      </c>
      <c r="F47">
        <v>5149.6000000000004</v>
      </c>
      <c r="G47" s="37" t="s">
        <v>3486</v>
      </c>
      <c r="H47" s="37" t="s">
        <v>3525</v>
      </c>
      <c r="I47" s="37" t="s">
        <v>1121</v>
      </c>
      <c r="J47" s="37" t="s">
        <v>3526</v>
      </c>
    </row>
    <row r="48" spans="1:10" x14ac:dyDescent="0.45">
      <c r="A48" s="37" t="s">
        <v>1134</v>
      </c>
      <c r="B48" s="37" t="s">
        <v>2529</v>
      </c>
      <c r="C48" s="37" t="s">
        <v>1197</v>
      </c>
      <c r="D48" s="37" t="s">
        <v>3509</v>
      </c>
      <c r="E48" s="37" t="s">
        <v>3468</v>
      </c>
      <c r="F48">
        <v>5270.32</v>
      </c>
      <c r="G48" s="37" t="s">
        <v>3527</v>
      </c>
      <c r="H48" s="37" t="s">
        <v>3467</v>
      </c>
      <c r="I48" s="37" t="s">
        <v>1121</v>
      </c>
      <c r="J48" s="37" t="s">
        <v>3528</v>
      </c>
    </row>
    <row r="49" spans="1:10" x14ac:dyDescent="0.45">
      <c r="A49" s="37" t="s">
        <v>1174</v>
      </c>
      <c r="B49" s="37" t="s">
        <v>2527</v>
      </c>
      <c r="C49" s="37" t="s">
        <v>3529</v>
      </c>
      <c r="D49" s="37" t="s">
        <v>3433</v>
      </c>
      <c r="E49" s="37" t="s">
        <v>3468</v>
      </c>
      <c r="F49">
        <v>11410</v>
      </c>
      <c r="G49" s="37" t="s">
        <v>3530</v>
      </c>
      <c r="H49" s="37" t="s">
        <v>3525</v>
      </c>
      <c r="I49" s="37" t="s">
        <v>1121</v>
      </c>
      <c r="J49" s="37" t="s">
        <v>3531</v>
      </c>
    </row>
    <row r="50" spans="1:10" x14ac:dyDescent="0.45">
      <c r="A50" s="37" t="s">
        <v>1166</v>
      </c>
      <c r="B50" s="37" t="s">
        <v>2531</v>
      </c>
      <c r="C50" s="37" t="s">
        <v>3532</v>
      </c>
      <c r="D50" s="37" t="s">
        <v>3433</v>
      </c>
      <c r="E50" s="37" t="s">
        <v>3472</v>
      </c>
      <c r="F50">
        <v>16484</v>
      </c>
      <c r="G50" s="37" t="s">
        <v>3464</v>
      </c>
      <c r="H50" s="37" t="s">
        <v>3464</v>
      </c>
      <c r="I50" s="37" t="s">
        <v>1121</v>
      </c>
      <c r="J50" s="37" t="s">
        <v>3533</v>
      </c>
    </row>
    <row r="51" spans="1:10" x14ac:dyDescent="0.45">
      <c r="A51" s="37" t="s">
        <v>1173</v>
      </c>
      <c r="B51" s="37" t="s">
        <v>2527</v>
      </c>
      <c r="C51" s="37" t="s">
        <v>3534</v>
      </c>
      <c r="D51" s="37" t="s">
        <v>3433</v>
      </c>
      <c r="E51" s="37" t="s">
        <v>3468</v>
      </c>
      <c r="F51">
        <v>9067.1</v>
      </c>
      <c r="G51" s="37" t="s">
        <v>3515</v>
      </c>
      <c r="H51" s="37" t="s">
        <v>3515</v>
      </c>
      <c r="I51" s="37" t="s">
        <v>1121</v>
      </c>
      <c r="J51" s="37" t="s">
        <v>3535</v>
      </c>
    </row>
    <row r="52" spans="1:10" x14ac:dyDescent="0.45">
      <c r="A52" s="37" t="s">
        <v>1155</v>
      </c>
      <c r="B52" s="37" t="s">
        <v>2528</v>
      </c>
      <c r="C52" s="37" t="s">
        <v>3536</v>
      </c>
      <c r="D52" s="37" t="s">
        <v>3537</v>
      </c>
      <c r="E52" s="37" t="s">
        <v>3463</v>
      </c>
      <c r="F52">
        <v>2488.6</v>
      </c>
      <c r="G52" s="37"/>
      <c r="H52" s="37"/>
      <c r="I52" s="37" t="s">
        <v>1121</v>
      </c>
      <c r="J52" s="37" t="s">
        <v>1454</v>
      </c>
    </row>
    <row r="53" spans="1:10" x14ac:dyDescent="0.45">
      <c r="A53" s="37" t="s">
        <v>1131</v>
      </c>
      <c r="B53" s="37" t="s">
        <v>2527</v>
      </c>
      <c r="C53" s="37" t="s">
        <v>3538</v>
      </c>
      <c r="D53" s="37" t="s">
        <v>3509</v>
      </c>
      <c r="E53" s="37" t="s">
        <v>3468</v>
      </c>
      <c r="F53">
        <v>11298.3</v>
      </c>
      <c r="G53" s="37" t="s">
        <v>3527</v>
      </c>
      <c r="H53" s="37" t="s">
        <v>3527</v>
      </c>
      <c r="I53" s="37" t="s">
        <v>1121</v>
      </c>
      <c r="J53" s="37" t="s">
        <v>3539</v>
      </c>
    </row>
    <row r="54" spans="1:10" x14ac:dyDescent="0.45">
      <c r="A54" s="37" t="s">
        <v>1431</v>
      </c>
      <c r="B54" s="37" t="s">
        <v>2532</v>
      </c>
      <c r="C54" s="37" t="s">
        <v>3540</v>
      </c>
      <c r="D54" s="37" t="s">
        <v>3509</v>
      </c>
      <c r="E54" s="37" t="s">
        <v>3541</v>
      </c>
      <c r="F54">
        <v>16442</v>
      </c>
      <c r="G54" s="37" t="s">
        <v>3527</v>
      </c>
      <c r="H54" s="37" t="s">
        <v>3527</v>
      </c>
      <c r="I54" s="37" t="s">
        <v>1121</v>
      </c>
      <c r="J54" s="37" t="s">
        <v>1452</v>
      </c>
    </row>
    <row r="55" spans="1:10" x14ac:dyDescent="0.45">
      <c r="A55" s="37" t="s">
        <v>2506</v>
      </c>
      <c r="B55" s="37"/>
      <c r="C55" s="37"/>
      <c r="D55" s="37" t="s">
        <v>1458</v>
      </c>
      <c r="E55" s="37" t="s">
        <v>3463</v>
      </c>
      <c r="G55" s="37"/>
      <c r="H55" s="37"/>
      <c r="I55" s="37" t="s">
        <v>1121</v>
      </c>
      <c r="J55" s="37"/>
    </row>
    <row r="56" spans="1:10" x14ac:dyDescent="0.45">
      <c r="A56" s="37" t="s">
        <v>1145</v>
      </c>
      <c r="B56" s="37" t="s">
        <v>2531</v>
      </c>
      <c r="C56" s="37" t="s">
        <v>1198</v>
      </c>
      <c r="D56" s="37" t="s">
        <v>3433</v>
      </c>
      <c r="E56" s="37" t="s">
        <v>3468</v>
      </c>
      <c r="F56">
        <v>15226</v>
      </c>
      <c r="G56" s="37" t="s">
        <v>3542</v>
      </c>
      <c r="H56" s="37" t="s">
        <v>3543</v>
      </c>
      <c r="I56" s="37" t="s">
        <v>1121</v>
      </c>
      <c r="J56" s="37" t="s">
        <v>3544</v>
      </c>
    </row>
    <row r="57" spans="1:10" x14ac:dyDescent="0.45">
      <c r="A57" s="37" t="s">
        <v>1139</v>
      </c>
      <c r="B57" s="37" t="s">
        <v>2533</v>
      </c>
      <c r="C57" s="37" t="s">
        <v>3545</v>
      </c>
      <c r="D57" s="37" t="s">
        <v>3509</v>
      </c>
      <c r="E57" s="37" t="s">
        <v>3468</v>
      </c>
      <c r="F57">
        <v>11507.82</v>
      </c>
      <c r="G57" s="37" t="s">
        <v>3546</v>
      </c>
      <c r="H57" s="37" t="s">
        <v>3530</v>
      </c>
      <c r="I57" s="37" t="s">
        <v>1121</v>
      </c>
      <c r="J57" s="37" t="s">
        <v>3547</v>
      </c>
    </row>
    <row r="58" spans="1:10" x14ac:dyDescent="0.45">
      <c r="A58" s="37" t="s">
        <v>1130</v>
      </c>
      <c r="B58" s="37" t="s">
        <v>2532</v>
      </c>
      <c r="C58" s="37" t="s">
        <v>3548</v>
      </c>
      <c r="D58" s="37" t="s">
        <v>3509</v>
      </c>
      <c r="E58" s="37" t="s">
        <v>3468</v>
      </c>
      <c r="F58">
        <v>5318</v>
      </c>
      <c r="G58" s="37" t="s">
        <v>3549</v>
      </c>
      <c r="H58" s="37" t="s">
        <v>3550</v>
      </c>
      <c r="I58" s="37" t="s">
        <v>1121</v>
      </c>
      <c r="J58" s="37" t="s">
        <v>3551</v>
      </c>
    </row>
    <row r="59" spans="1:10" x14ac:dyDescent="0.45">
      <c r="A59" s="37" t="s">
        <v>3552</v>
      </c>
      <c r="B59" s="37"/>
      <c r="C59" s="37"/>
      <c r="D59" s="37" t="s">
        <v>1458</v>
      </c>
      <c r="E59" s="37"/>
      <c r="G59" s="37"/>
      <c r="H59" s="37"/>
      <c r="I59" s="37" t="s">
        <v>1121</v>
      </c>
      <c r="J59" s="37" t="s">
        <v>3553</v>
      </c>
    </row>
    <row r="60" spans="1:10" x14ac:dyDescent="0.45">
      <c r="A60" s="37" t="s">
        <v>1127</v>
      </c>
      <c r="B60" s="37" t="s">
        <v>2534</v>
      </c>
      <c r="C60" s="37" t="s">
        <v>3554</v>
      </c>
      <c r="D60" s="37" t="s">
        <v>3509</v>
      </c>
      <c r="E60" s="37" t="s">
        <v>3468</v>
      </c>
      <c r="F60">
        <v>4153.2</v>
      </c>
      <c r="G60" s="37" t="s">
        <v>3555</v>
      </c>
      <c r="H60" s="37" t="s">
        <v>3556</v>
      </c>
      <c r="I60" s="37" t="s">
        <v>1121</v>
      </c>
      <c r="J60" s="37" t="s">
        <v>3557</v>
      </c>
    </row>
    <row r="61" spans="1:10" x14ac:dyDescent="0.45">
      <c r="A61" s="37" t="s">
        <v>1144</v>
      </c>
      <c r="B61" s="37" t="s">
        <v>2527</v>
      </c>
      <c r="C61" s="37" t="s">
        <v>3558</v>
      </c>
      <c r="D61" s="37" t="s">
        <v>3988</v>
      </c>
      <c r="E61" s="37" t="s">
        <v>3468</v>
      </c>
      <c r="F61">
        <v>11561.12</v>
      </c>
      <c r="G61" s="37" t="s">
        <v>3495</v>
      </c>
      <c r="H61" s="37" t="s">
        <v>3495</v>
      </c>
      <c r="I61" s="37" t="s">
        <v>1121</v>
      </c>
      <c r="J61" s="37" t="s">
        <v>3559</v>
      </c>
    </row>
    <row r="62" spans="1:10" x14ac:dyDescent="0.45">
      <c r="A62" s="37" t="s">
        <v>1129</v>
      </c>
      <c r="B62" s="37" t="s">
        <v>2531</v>
      </c>
      <c r="C62" s="37" t="s">
        <v>3560</v>
      </c>
      <c r="D62" s="37" t="s">
        <v>3433</v>
      </c>
      <c r="E62" s="37" t="s">
        <v>3468</v>
      </c>
      <c r="F62">
        <v>12032.12</v>
      </c>
      <c r="G62" s="37" t="s">
        <v>3561</v>
      </c>
      <c r="H62" s="37" t="s">
        <v>3562</v>
      </c>
      <c r="I62" s="37" t="s">
        <v>1121</v>
      </c>
      <c r="J62" s="37" t="s">
        <v>3563</v>
      </c>
    </row>
    <row r="63" spans="1:10" x14ac:dyDescent="0.45">
      <c r="A63" s="37" t="s">
        <v>1171</v>
      </c>
      <c r="B63" s="37" t="s">
        <v>2529</v>
      </c>
      <c r="C63" s="37" t="s">
        <v>1199</v>
      </c>
      <c r="D63" s="37" t="s">
        <v>3509</v>
      </c>
      <c r="E63" s="37" t="s">
        <v>3468</v>
      </c>
      <c r="F63">
        <v>4624.3</v>
      </c>
      <c r="G63" s="37" t="s">
        <v>3527</v>
      </c>
      <c r="H63" s="37" t="s">
        <v>3527</v>
      </c>
      <c r="I63" s="37" t="s">
        <v>1121</v>
      </c>
      <c r="J63" s="37" t="s">
        <v>3564</v>
      </c>
    </row>
    <row r="64" spans="1:10" x14ac:dyDescent="0.45">
      <c r="A64" s="37" t="s">
        <v>1147</v>
      </c>
      <c r="B64" s="37" t="s">
        <v>2529</v>
      </c>
      <c r="C64" s="37" t="s">
        <v>3565</v>
      </c>
      <c r="D64" s="37" t="s">
        <v>3433</v>
      </c>
      <c r="E64" s="37" t="s">
        <v>3468</v>
      </c>
      <c r="F64">
        <v>16366.63</v>
      </c>
      <c r="G64" s="37" t="s">
        <v>3510</v>
      </c>
      <c r="H64" s="37" t="s">
        <v>3550</v>
      </c>
      <c r="I64" s="37" t="s">
        <v>1121</v>
      </c>
      <c r="J64" s="37" t="s">
        <v>3566</v>
      </c>
    </row>
    <row r="65" spans="1:10" x14ac:dyDescent="0.45">
      <c r="A65" s="37" t="s">
        <v>1128</v>
      </c>
      <c r="B65" s="37" t="s">
        <v>2531</v>
      </c>
      <c r="C65" s="37" t="s">
        <v>3567</v>
      </c>
      <c r="D65" s="37" t="s">
        <v>3433</v>
      </c>
      <c r="E65" s="37" t="s">
        <v>3468</v>
      </c>
      <c r="F65">
        <v>9411</v>
      </c>
      <c r="G65" s="37" t="s">
        <v>3568</v>
      </c>
      <c r="H65" s="37" t="s">
        <v>3467</v>
      </c>
      <c r="I65" s="37" t="s">
        <v>1121</v>
      </c>
      <c r="J65" s="37" t="s">
        <v>3569</v>
      </c>
    </row>
    <row r="66" spans="1:10" x14ac:dyDescent="0.45">
      <c r="A66" s="37" t="s">
        <v>1126</v>
      </c>
      <c r="B66" s="37" t="s">
        <v>2530</v>
      </c>
      <c r="C66" s="37" t="s">
        <v>1200</v>
      </c>
      <c r="D66" s="37" t="s">
        <v>3509</v>
      </c>
      <c r="E66" s="37" t="s">
        <v>3468</v>
      </c>
      <c r="F66">
        <v>21197</v>
      </c>
      <c r="G66" s="37" t="s">
        <v>3568</v>
      </c>
      <c r="H66" s="37" t="s">
        <v>3501</v>
      </c>
      <c r="I66" s="37" t="s">
        <v>1121</v>
      </c>
      <c r="J66" s="37" t="s">
        <v>3570</v>
      </c>
    </row>
    <row r="67" spans="1:10" x14ac:dyDescent="0.45">
      <c r="A67" s="37" t="s">
        <v>1160</v>
      </c>
      <c r="B67" s="37" t="s">
        <v>2531</v>
      </c>
      <c r="C67" s="37" t="s">
        <v>3434</v>
      </c>
      <c r="D67" s="37" t="s">
        <v>3435</v>
      </c>
      <c r="E67" s="37" t="s">
        <v>3463</v>
      </c>
      <c r="F67">
        <v>4080</v>
      </c>
      <c r="G67" s="37" t="s">
        <v>3562</v>
      </c>
      <c r="H67" s="37" t="s">
        <v>3571</v>
      </c>
      <c r="I67" s="37" t="s">
        <v>1121</v>
      </c>
      <c r="J67" s="37" t="s">
        <v>3572</v>
      </c>
    </row>
    <row r="68" spans="1:10" x14ac:dyDescent="0.45">
      <c r="A68" s="37" t="s">
        <v>1146</v>
      </c>
      <c r="B68" s="37" t="s">
        <v>2527</v>
      </c>
      <c r="C68" s="37" t="s">
        <v>1201</v>
      </c>
      <c r="D68" s="37" t="s">
        <v>3433</v>
      </c>
      <c r="E68" s="37" t="s">
        <v>3468</v>
      </c>
      <c r="F68">
        <v>14919</v>
      </c>
      <c r="G68" s="37" t="s">
        <v>3527</v>
      </c>
      <c r="H68" s="37" t="s">
        <v>3527</v>
      </c>
      <c r="I68" s="37" t="s">
        <v>1121</v>
      </c>
      <c r="J68" s="37" t="s">
        <v>3573</v>
      </c>
    </row>
    <row r="69" spans="1:10" x14ac:dyDescent="0.45">
      <c r="A69" s="37" t="s">
        <v>1141</v>
      </c>
      <c r="B69" s="37" t="s">
        <v>3521</v>
      </c>
      <c r="C69" s="37" t="s">
        <v>1202</v>
      </c>
      <c r="D69" s="37" t="s">
        <v>3433</v>
      </c>
      <c r="E69" s="37" t="s">
        <v>3468</v>
      </c>
      <c r="F69">
        <v>19433.400000000001</v>
      </c>
      <c r="G69" s="37" t="s">
        <v>3574</v>
      </c>
      <c r="H69" s="37" t="s">
        <v>3574</v>
      </c>
      <c r="I69" s="37" t="s">
        <v>1121</v>
      </c>
      <c r="J69" s="37" t="s">
        <v>3575</v>
      </c>
    </row>
    <row r="70" spans="1:10" x14ac:dyDescent="0.45">
      <c r="A70" s="37" t="s">
        <v>1169</v>
      </c>
      <c r="B70" s="37" t="s">
        <v>2535</v>
      </c>
      <c r="C70" s="37" t="s">
        <v>3576</v>
      </c>
      <c r="D70" s="37" t="s">
        <v>3435</v>
      </c>
      <c r="E70" s="37" t="s">
        <v>3468</v>
      </c>
      <c r="F70">
        <v>16094.4</v>
      </c>
      <c r="G70" s="37" t="s">
        <v>3571</v>
      </c>
      <c r="H70" s="37" t="s">
        <v>3571</v>
      </c>
      <c r="I70" s="37" t="s">
        <v>1121</v>
      </c>
      <c r="J70" s="37" t="s">
        <v>3577</v>
      </c>
    </row>
    <row r="71" spans="1:10" x14ac:dyDescent="0.45">
      <c r="A71" s="37" t="s">
        <v>1135</v>
      </c>
      <c r="B71" s="37" t="s">
        <v>2529</v>
      </c>
      <c r="C71" s="37" t="s">
        <v>3490</v>
      </c>
      <c r="D71" s="37" t="s">
        <v>3509</v>
      </c>
      <c r="E71" s="37" t="s">
        <v>3468</v>
      </c>
      <c r="F71">
        <v>5245.4</v>
      </c>
      <c r="G71" s="37" t="s">
        <v>3578</v>
      </c>
      <c r="H71" s="37" t="s">
        <v>3556</v>
      </c>
      <c r="I71" s="37" t="s">
        <v>1121</v>
      </c>
      <c r="J71" s="37" t="s">
        <v>3579</v>
      </c>
    </row>
    <row r="72" spans="1:10" x14ac:dyDescent="0.45">
      <c r="A72" s="37" t="s">
        <v>1158</v>
      </c>
      <c r="B72" s="37" t="s">
        <v>2529</v>
      </c>
      <c r="C72" s="37" t="s">
        <v>3580</v>
      </c>
      <c r="D72" s="37" t="s">
        <v>3433</v>
      </c>
      <c r="E72" s="37" t="s">
        <v>3468</v>
      </c>
      <c r="F72">
        <v>8067.83</v>
      </c>
      <c r="G72" s="37" t="s">
        <v>3464</v>
      </c>
      <c r="H72" s="37" t="s">
        <v>3464</v>
      </c>
      <c r="I72" s="37" t="s">
        <v>1121</v>
      </c>
      <c r="J72" s="37" t="s">
        <v>3581</v>
      </c>
    </row>
    <row r="73" spans="1:10" x14ac:dyDescent="0.45">
      <c r="A73" s="37" t="s">
        <v>1161</v>
      </c>
      <c r="B73" s="37" t="s">
        <v>2537</v>
      </c>
      <c r="C73" s="37" t="s">
        <v>3582</v>
      </c>
      <c r="D73" s="37" t="s">
        <v>3509</v>
      </c>
      <c r="E73" s="37" t="s">
        <v>3468</v>
      </c>
      <c r="F73">
        <v>6575</v>
      </c>
      <c r="G73" s="37" t="s">
        <v>3473</v>
      </c>
      <c r="H73" s="37" t="s">
        <v>3583</v>
      </c>
      <c r="I73" s="37" t="s">
        <v>1121</v>
      </c>
      <c r="J73" s="37" t="s">
        <v>3584</v>
      </c>
    </row>
    <row r="74" spans="1:10" x14ac:dyDescent="0.45">
      <c r="A74" s="37" t="s">
        <v>2504</v>
      </c>
      <c r="B74" s="37"/>
      <c r="C74" s="37" t="s">
        <v>2524</v>
      </c>
      <c r="D74" s="37" t="s">
        <v>1458</v>
      </c>
      <c r="E74" s="37"/>
      <c r="G74" s="37"/>
      <c r="H74" s="37"/>
      <c r="I74" s="37" t="s">
        <v>1121</v>
      </c>
      <c r="J74" s="37"/>
    </row>
    <row r="75" spans="1:10" x14ac:dyDescent="0.45">
      <c r="A75" s="37" t="s">
        <v>1125</v>
      </c>
      <c r="B75" s="37" t="s">
        <v>2528</v>
      </c>
      <c r="C75" s="37" t="s">
        <v>1203</v>
      </c>
      <c r="D75" s="37" t="s">
        <v>3433</v>
      </c>
      <c r="E75" s="37" t="s">
        <v>3468</v>
      </c>
      <c r="F75">
        <v>11500</v>
      </c>
      <c r="G75" s="37" t="s">
        <v>3568</v>
      </c>
      <c r="H75" s="37" t="s">
        <v>3527</v>
      </c>
      <c r="I75" s="37" t="s">
        <v>1121</v>
      </c>
      <c r="J75" s="37" t="s">
        <v>3585</v>
      </c>
    </row>
    <row r="76" spans="1:10" x14ac:dyDescent="0.45">
      <c r="A76" s="37" t="s">
        <v>1152</v>
      </c>
      <c r="B76" s="37" t="s">
        <v>2529</v>
      </c>
      <c r="C76" s="37" t="s">
        <v>1204</v>
      </c>
      <c r="D76" s="37" t="s">
        <v>3433</v>
      </c>
      <c r="E76" s="37" t="s">
        <v>3468</v>
      </c>
      <c r="F76">
        <v>8844</v>
      </c>
      <c r="G76" s="37" t="s">
        <v>3586</v>
      </c>
      <c r="H76" s="37" t="s">
        <v>3586</v>
      </c>
      <c r="I76" s="37" t="s">
        <v>1121</v>
      </c>
      <c r="J76" s="37" t="s">
        <v>3587</v>
      </c>
    </row>
    <row r="77" spans="1:10" x14ac:dyDescent="0.45">
      <c r="A77" s="37" t="s">
        <v>1163</v>
      </c>
      <c r="B77" s="37" t="s">
        <v>2529</v>
      </c>
      <c r="C77" s="37" t="s">
        <v>3462</v>
      </c>
      <c r="D77" s="37" t="s">
        <v>3433</v>
      </c>
      <c r="E77" s="37" t="s">
        <v>3468</v>
      </c>
      <c r="F77">
        <v>6671.21</v>
      </c>
      <c r="G77" s="37" t="s">
        <v>3464</v>
      </c>
      <c r="H77" s="37" t="s">
        <v>3464</v>
      </c>
      <c r="I77" s="37" t="s">
        <v>1121</v>
      </c>
      <c r="J77" s="37" t="s">
        <v>3588</v>
      </c>
    </row>
    <row r="78" spans="1:10" x14ac:dyDescent="0.45">
      <c r="A78" s="37" t="s">
        <v>1151</v>
      </c>
      <c r="B78" s="37" t="s">
        <v>2529</v>
      </c>
      <c r="C78" s="37" t="s">
        <v>1205</v>
      </c>
      <c r="D78" s="37" t="s">
        <v>3433</v>
      </c>
      <c r="E78" s="37" t="s">
        <v>3472</v>
      </c>
      <c r="F78">
        <v>6848.84</v>
      </c>
      <c r="G78" s="37" t="s">
        <v>3467</v>
      </c>
      <c r="H78" s="37" t="s">
        <v>3467</v>
      </c>
      <c r="I78" s="37" t="s">
        <v>1121</v>
      </c>
      <c r="J78" s="37" t="s">
        <v>3589</v>
      </c>
    </row>
    <row r="79" spans="1:10" x14ac:dyDescent="0.45">
      <c r="A79" s="37" t="s">
        <v>2502</v>
      </c>
      <c r="B79" s="37" t="s">
        <v>2532</v>
      </c>
      <c r="C79" s="37" t="s">
        <v>2520</v>
      </c>
      <c r="D79" s="37" t="s">
        <v>3466</v>
      </c>
      <c r="E79" s="37"/>
      <c r="G79" s="37"/>
      <c r="H79" s="37"/>
      <c r="I79" s="37" t="s">
        <v>1121</v>
      </c>
      <c r="J79" s="37" t="s">
        <v>3989</v>
      </c>
    </row>
    <row r="80" spans="1:10" x14ac:dyDescent="0.45">
      <c r="A80" s="37" t="s">
        <v>1150</v>
      </c>
      <c r="B80" s="37" t="s">
        <v>2528</v>
      </c>
      <c r="C80" s="37" t="s">
        <v>3590</v>
      </c>
      <c r="D80" s="37" t="s">
        <v>3433</v>
      </c>
      <c r="E80" s="37" t="s">
        <v>3472</v>
      </c>
      <c r="F80">
        <v>7515.86</v>
      </c>
      <c r="G80" s="37" t="s">
        <v>3467</v>
      </c>
      <c r="H80" s="37" t="s">
        <v>3467</v>
      </c>
      <c r="I80" s="37" t="s">
        <v>1121</v>
      </c>
      <c r="J80" s="37" t="s">
        <v>3591</v>
      </c>
    </row>
    <row r="81" spans="1:10" x14ac:dyDescent="0.45">
      <c r="A81" s="37" t="s">
        <v>2501</v>
      </c>
      <c r="B81" s="37" t="s">
        <v>2532</v>
      </c>
      <c r="C81" s="37" t="s">
        <v>2519</v>
      </c>
      <c r="D81" s="37" t="s">
        <v>3466</v>
      </c>
      <c r="E81" s="37"/>
      <c r="G81" s="37"/>
      <c r="H81" s="37"/>
      <c r="I81" s="37" t="s">
        <v>1121</v>
      </c>
      <c r="J81" s="37"/>
    </row>
    <row r="82" spans="1:10" x14ac:dyDescent="0.45">
      <c r="A82" s="37" t="s">
        <v>1469</v>
      </c>
      <c r="B82" s="37" t="s">
        <v>2527</v>
      </c>
      <c r="C82" s="37" t="s">
        <v>1470</v>
      </c>
      <c r="D82" s="37" t="s">
        <v>3435</v>
      </c>
      <c r="E82" s="37" t="s">
        <v>3472</v>
      </c>
      <c r="F82">
        <v>8226.4</v>
      </c>
      <c r="G82" s="37" t="s">
        <v>3486</v>
      </c>
      <c r="H82" s="37"/>
      <c r="I82" s="37" t="s">
        <v>1121</v>
      </c>
      <c r="J82" s="37" t="s">
        <v>1451</v>
      </c>
    </row>
    <row r="83" spans="1:10" x14ac:dyDescent="0.45">
      <c r="A83" s="37" t="s">
        <v>1168</v>
      </c>
      <c r="B83" s="37" t="s">
        <v>2532</v>
      </c>
      <c r="C83" s="37" t="s">
        <v>3592</v>
      </c>
      <c r="D83" s="37" t="s">
        <v>3435</v>
      </c>
      <c r="E83" s="37" t="s">
        <v>3472</v>
      </c>
      <c r="F83">
        <v>10320</v>
      </c>
      <c r="G83" s="37" t="s">
        <v>3478</v>
      </c>
      <c r="H83" s="37"/>
      <c r="I83" s="37" t="s">
        <v>1121</v>
      </c>
      <c r="J83" s="37" t="s">
        <v>1456</v>
      </c>
    </row>
    <row r="84" spans="1:10" x14ac:dyDescent="0.45">
      <c r="A84" s="37" t="s">
        <v>2310</v>
      </c>
      <c r="B84" s="37" t="s">
        <v>2527</v>
      </c>
      <c r="C84" s="37" t="s">
        <v>3593</v>
      </c>
      <c r="D84" s="37" t="s">
        <v>3594</v>
      </c>
      <c r="E84" s="37" t="s">
        <v>3463</v>
      </c>
      <c r="F84">
        <v>54950</v>
      </c>
      <c r="G84" s="37" t="s">
        <v>3595</v>
      </c>
      <c r="H84" s="37" t="s">
        <v>3501</v>
      </c>
      <c r="I84" s="37" t="s">
        <v>1121</v>
      </c>
      <c r="J84" s="37" t="s">
        <v>2311</v>
      </c>
    </row>
    <row r="85" spans="1:10" x14ac:dyDescent="0.45">
      <c r="A85" s="37" t="s">
        <v>1164</v>
      </c>
      <c r="B85" s="37" t="s">
        <v>2528</v>
      </c>
      <c r="C85" s="37" t="s">
        <v>1206</v>
      </c>
      <c r="D85" s="37" t="s">
        <v>3433</v>
      </c>
      <c r="E85" s="37" t="s">
        <v>3468</v>
      </c>
      <c r="F85">
        <v>7265</v>
      </c>
      <c r="G85" s="37" t="s">
        <v>3596</v>
      </c>
      <c r="H85" s="37" t="s">
        <v>3596</v>
      </c>
      <c r="I85" s="37" t="s">
        <v>1121</v>
      </c>
      <c r="J85" s="37" t="s">
        <v>3597</v>
      </c>
    </row>
    <row r="86" spans="1:10" x14ac:dyDescent="0.45">
      <c r="A86" s="37" t="s">
        <v>1156</v>
      </c>
      <c r="B86" s="37" t="s">
        <v>2528</v>
      </c>
      <c r="C86" s="37" t="s">
        <v>3598</v>
      </c>
      <c r="D86" s="37" t="s">
        <v>3537</v>
      </c>
      <c r="E86" s="37" t="s">
        <v>3463</v>
      </c>
      <c r="F86">
        <v>17488</v>
      </c>
      <c r="G86" s="37"/>
      <c r="H86" s="37"/>
      <c r="I86" s="37" t="s">
        <v>1121</v>
      </c>
      <c r="J86" s="37" t="s">
        <v>3599</v>
      </c>
    </row>
    <row r="87" spans="1:10" x14ac:dyDescent="0.45">
      <c r="A87" s="37" t="s">
        <v>1162</v>
      </c>
      <c r="B87" s="37" t="s">
        <v>2531</v>
      </c>
      <c r="C87" s="37" t="s">
        <v>3600</v>
      </c>
      <c r="D87" s="37" t="s">
        <v>3435</v>
      </c>
      <c r="E87" s="37" t="s">
        <v>3463</v>
      </c>
      <c r="F87">
        <v>13288</v>
      </c>
      <c r="G87" s="37" t="s">
        <v>3562</v>
      </c>
      <c r="H87" s="37" t="s">
        <v>3571</v>
      </c>
      <c r="I87" s="37" t="s">
        <v>1121</v>
      </c>
      <c r="J87" s="37" t="s">
        <v>3601</v>
      </c>
    </row>
    <row r="88" spans="1:10" x14ac:dyDescent="0.45">
      <c r="A88" s="37" t="s">
        <v>1172</v>
      </c>
      <c r="B88" s="37" t="s">
        <v>2531</v>
      </c>
      <c r="C88" s="37" t="s">
        <v>3602</v>
      </c>
      <c r="D88" s="37" t="s">
        <v>3433</v>
      </c>
      <c r="E88" s="37" t="s">
        <v>3468</v>
      </c>
      <c r="F88">
        <v>2812</v>
      </c>
      <c r="G88" s="37" t="s">
        <v>3464</v>
      </c>
      <c r="H88" s="37" t="s">
        <v>3464</v>
      </c>
      <c r="I88" s="37" t="s">
        <v>1121</v>
      </c>
      <c r="J88" s="37" t="s">
        <v>3603</v>
      </c>
    </row>
    <row r="89" spans="1:10" x14ac:dyDescent="0.45">
      <c r="A89" s="37" t="s">
        <v>1149</v>
      </c>
      <c r="B89" s="37" t="s">
        <v>2532</v>
      </c>
      <c r="C89" s="37" t="s">
        <v>3604</v>
      </c>
      <c r="D89" s="37" t="s">
        <v>3433</v>
      </c>
      <c r="E89" s="37" t="s">
        <v>3472</v>
      </c>
      <c r="F89">
        <v>6291</v>
      </c>
      <c r="G89" s="37" t="s">
        <v>3605</v>
      </c>
      <c r="H89" s="37" t="s">
        <v>3605</v>
      </c>
      <c r="I89" s="37" t="s">
        <v>1121</v>
      </c>
      <c r="J89" s="37" t="s">
        <v>3606</v>
      </c>
    </row>
    <row r="90" spans="1:10" x14ac:dyDescent="0.45">
      <c r="A90" s="37" t="s">
        <v>1157</v>
      </c>
      <c r="B90" s="37" t="s">
        <v>2529</v>
      </c>
      <c r="C90" s="37" t="s">
        <v>3607</v>
      </c>
      <c r="D90" s="37" t="s">
        <v>3509</v>
      </c>
      <c r="E90" s="37" t="s">
        <v>3468</v>
      </c>
      <c r="F90">
        <v>2992.5</v>
      </c>
      <c r="G90" s="37" t="s">
        <v>3586</v>
      </c>
      <c r="H90" s="37" t="s">
        <v>3586</v>
      </c>
      <c r="I90" s="37" t="s">
        <v>1121</v>
      </c>
      <c r="J90" s="37" t="s">
        <v>3608</v>
      </c>
    </row>
    <row r="91" spans="1:10" x14ac:dyDescent="0.45">
      <c r="A91" s="37" t="s">
        <v>1153</v>
      </c>
      <c r="B91" s="37" t="s">
        <v>2529</v>
      </c>
      <c r="C91" s="37" t="s">
        <v>3609</v>
      </c>
      <c r="D91" s="37" t="s">
        <v>3537</v>
      </c>
      <c r="E91" s="37" t="s">
        <v>3463</v>
      </c>
      <c r="F91">
        <v>9030</v>
      </c>
      <c r="G91" s="37" t="s">
        <v>3478</v>
      </c>
      <c r="H91" s="37"/>
      <c r="I91" s="37" t="s">
        <v>1121</v>
      </c>
      <c r="J91" s="37" t="s">
        <v>3610</v>
      </c>
    </row>
    <row r="92" spans="1:10" x14ac:dyDescent="0.45">
      <c r="A92" s="37" t="s">
        <v>2505</v>
      </c>
      <c r="B92" s="37"/>
      <c r="C92" s="37"/>
      <c r="D92" s="37" t="s">
        <v>1458</v>
      </c>
      <c r="E92" s="37"/>
      <c r="G92" s="37"/>
      <c r="H92" s="37"/>
      <c r="I92" s="37" t="s">
        <v>1121</v>
      </c>
      <c r="J92" s="37"/>
    </row>
    <row r="93" spans="1:10" x14ac:dyDescent="0.45">
      <c r="A93" s="37" t="s">
        <v>1154</v>
      </c>
      <c r="B93" s="37" t="s">
        <v>2528</v>
      </c>
      <c r="C93" s="37" t="s">
        <v>3598</v>
      </c>
      <c r="D93" s="37" t="s">
        <v>3537</v>
      </c>
      <c r="E93" s="37" t="s">
        <v>3463</v>
      </c>
      <c r="F93">
        <v>3751.1</v>
      </c>
      <c r="G93" s="37"/>
      <c r="H93" s="37"/>
      <c r="I93" s="37" t="s">
        <v>1121</v>
      </c>
      <c r="J93" s="37" t="s">
        <v>3611</v>
      </c>
    </row>
    <row r="94" spans="1:10" x14ac:dyDescent="0.45">
      <c r="A94" s="37" t="s">
        <v>2300</v>
      </c>
      <c r="B94" s="37"/>
      <c r="C94" s="37" t="s">
        <v>2524</v>
      </c>
      <c r="D94" s="37" t="s">
        <v>1458</v>
      </c>
      <c r="E94" s="37"/>
      <c r="G94" s="37"/>
      <c r="H94" s="37"/>
      <c r="I94" s="37" t="s">
        <v>1121</v>
      </c>
      <c r="J94" s="37"/>
    </row>
    <row r="95" spans="1:10" x14ac:dyDescent="0.45">
      <c r="A95" s="37" t="s">
        <v>1148</v>
      </c>
      <c r="B95" s="37" t="s">
        <v>2532</v>
      </c>
      <c r="C95" s="37" t="s">
        <v>3612</v>
      </c>
      <c r="D95" s="37" t="s">
        <v>3433</v>
      </c>
      <c r="E95" s="37" t="s">
        <v>3463</v>
      </c>
      <c r="F95">
        <v>6905.8</v>
      </c>
      <c r="G95" s="37" t="s">
        <v>3525</v>
      </c>
      <c r="H95" s="37" t="s">
        <v>3525</v>
      </c>
      <c r="I95" s="37" t="s">
        <v>1121</v>
      </c>
      <c r="J95" s="37" t="s">
        <v>3613</v>
      </c>
    </row>
    <row r="96" spans="1:10" x14ac:dyDescent="0.45">
      <c r="A96" s="37" t="s">
        <v>1132</v>
      </c>
      <c r="B96" s="37" t="s">
        <v>2533</v>
      </c>
      <c r="C96" s="37" t="s">
        <v>1208</v>
      </c>
      <c r="D96" s="37" t="s">
        <v>3509</v>
      </c>
      <c r="E96" s="37" t="s">
        <v>3468</v>
      </c>
      <c r="F96">
        <v>5429</v>
      </c>
      <c r="G96" s="37" t="s">
        <v>3614</v>
      </c>
      <c r="H96" s="37" t="s">
        <v>3596</v>
      </c>
      <c r="I96" s="37" t="s">
        <v>1121</v>
      </c>
      <c r="J96" s="37" t="s">
        <v>3615</v>
      </c>
    </row>
    <row r="97" spans="1:10" x14ac:dyDescent="0.45">
      <c r="A97" s="37" t="s">
        <v>1133</v>
      </c>
      <c r="B97" s="37" t="s">
        <v>2529</v>
      </c>
      <c r="C97" s="37" t="s">
        <v>3616</v>
      </c>
      <c r="D97" s="37" t="s">
        <v>3509</v>
      </c>
      <c r="E97" s="37" t="s">
        <v>3468</v>
      </c>
      <c r="F97">
        <v>15050</v>
      </c>
      <c r="G97" s="37" t="s">
        <v>3561</v>
      </c>
      <c r="H97" s="37" t="s">
        <v>3617</v>
      </c>
      <c r="I97" s="37" t="s">
        <v>1121</v>
      </c>
      <c r="J97" s="37" t="s">
        <v>3618</v>
      </c>
    </row>
    <row r="98" spans="1:10" x14ac:dyDescent="0.45">
      <c r="A98" s="37" t="s">
        <v>1143</v>
      </c>
      <c r="B98" s="37" t="s">
        <v>2528</v>
      </c>
      <c r="C98" s="37" t="s">
        <v>3619</v>
      </c>
      <c r="D98" s="37" t="s">
        <v>3433</v>
      </c>
      <c r="E98" s="37" t="s">
        <v>3463</v>
      </c>
      <c r="F98">
        <v>96500</v>
      </c>
      <c r="G98" s="37" t="s">
        <v>3527</v>
      </c>
      <c r="H98" s="37" t="s">
        <v>3511</v>
      </c>
      <c r="I98" s="37" t="s">
        <v>1121</v>
      </c>
      <c r="J98" s="37" t="s">
        <v>3620</v>
      </c>
    </row>
    <row r="99" spans="1:10" x14ac:dyDescent="0.45">
      <c r="A99" s="37" t="s">
        <v>1165</v>
      </c>
      <c r="B99" s="37" t="s">
        <v>2531</v>
      </c>
      <c r="C99" s="37" t="s">
        <v>3621</v>
      </c>
      <c r="D99" s="37" t="s">
        <v>3537</v>
      </c>
      <c r="E99" s="37" t="s">
        <v>3463</v>
      </c>
      <c r="F99">
        <v>14784</v>
      </c>
      <c r="G99" s="37" t="s">
        <v>3464</v>
      </c>
      <c r="H99" s="37" t="s">
        <v>3464</v>
      </c>
      <c r="I99" s="37" t="s">
        <v>1121</v>
      </c>
      <c r="J99" s="37" t="s">
        <v>3622</v>
      </c>
    </row>
    <row r="100" spans="1:10" x14ac:dyDescent="0.45">
      <c r="A100" s="37" t="s">
        <v>1170</v>
      </c>
      <c r="B100" s="37" t="s">
        <v>2531</v>
      </c>
      <c r="C100" s="37" t="s">
        <v>3621</v>
      </c>
      <c r="D100" s="37" t="s">
        <v>3537</v>
      </c>
      <c r="E100" s="37" t="s">
        <v>3472</v>
      </c>
      <c r="F100">
        <v>6367</v>
      </c>
      <c r="G100" s="37" t="s">
        <v>3464</v>
      </c>
      <c r="H100" s="37" t="s">
        <v>3464</v>
      </c>
      <c r="I100" s="37" t="s">
        <v>1121</v>
      </c>
      <c r="J100" s="37" t="s">
        <v>3623</v>
      </c>
    </row>
    <row r="101" spans="1:10" x14ac:dyDescent="0.45">
      <c r="A101" s="37" t="s">
        <v>3057</v>
      </c>
      <c r="B101" s="37" t="s">
        <v>2533</v>
      </c>
      <c r="C101" s="37" t="s">
        <v>3624</v>
      </c>
      <c r="D101" s="37" t="s">
        <v>3435</v>
      </c>
      <c r="E101" s="37" t="s">
        <v>3541</v>
      </c>
      <c r="F101">
        <v>8900</v>
      </c>
      <c r="G101" s="37" t="s">
        <v>3460</v>
      </c>
      <c r="H101" s="37" t="s">
        <v>3460</v>
      </c>
      <c r="I101" s="37" t="s">
        <v>1121</v>
      </c>
      <c r="J101" s="37" t="s">
        <v>3625</v>
      </c>
    </row>
    <row r="102" spans="1:10" x14ac:dyDescent="0.45">
      <c r="A102" s="37" t="s">
        <v>2500</v>
      </c>
      <c r="B102" s="37" t="s">
        <v>2535</v>
      </c>
      <c r="C102" s="37" t="s">
        <v>2518</v>
      </c>
      <c r="D102" s="37" t="s">
        <v>3435</v>
      </c>
      <c r="E102" s="37" t="s">
        <v>3481</v>
      </c>
      <c r="F102">
        <v>1500</v>
      </c>
      <c r="G102" s="37" t="s">
        <v>3626</v>
      </c>
      <c r="H102" s="37"/>
      <c r="I102" s="37" t="s">
        <v>1121</v>
      </c>
      <c r="J102" s="37" t="s">
        <v>3627</v>
      </c>
    </row>
    <row r="103" spans="1:10" x14ac:dyDescent="0.45">
      <c r="A103" s="37" t="s">
        <v>1434</v>
      </c>
      <c r="B103" s="37" t="s">
        <v>2529</v>
      </c>
      <c r="C103" s="37" t="s">
        <v>3436</v>
      </c>
      <c r="D103" s="37" t="s">
        <v>3435</v>
      </c>
      <c r="E103" s="37" t="s">
        <v>3463</v>
      </c>
      <c r="F103">
        <v>4037</v>
      </c>
      <c r="G103" s="37" t="s">
        <v>3464</v>
      </c>
      <c r="H103" s="37"/>
      <c r="I103" s="37" t="s">
        <v>1121</v>
      </c>
      <c r="J103" s="37" t="s">
        <v>3628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CF589-F8EA-4B3D-A220-33008C230F9A}">
  <sheetPr codeName="Лист2">
    <tabColor theme="5"/>
  </sheetPr>
  <dimension ref="A1:AL1440"/>
  <sheetViews>
    <sheetView showGridLines="0" zoomScaleNormal="100" workbookViewId="0">
      <selection activeCell="B67" sqref="B67"/>
    </sheetView>
  </sheetViews>
  <sheetFormatPr defaultColWidth="8.58203125" defaultRowHeight="11.5" x14ac:dyDescent="0.45"/>
  <cols>
    <col min="1" max="1" width="11.5" style="19" bestFit="1" customWidth="1"/>
    <col min="2" max="2" width="63.75" style="7" customWidth="1"/>
    <col min="3" max="3" width="22.75" style="6" bestFit="1" customWidth="1"/>
    <col min="4" max="4" width="17" style="12" customWidth="1"/>
    <col min="5" max="5" width="25" style="6" customWidth="1"/>
    <col min="6" max="6" width="18.33203125" style="12" customWidth="1"/>
    <col min="7" max="8" width="74.83203125" style="6" customWidth="1"/>
    <col min="9" max="10" width="34.08203125" style="6" customWidth="1"/>
    <col min="11" max="11" width="16.08203125" style="12" customWidth="1"/>
    <col min="12" max="12" width="16.08203125" style="6" customWidth="1"/>
    <col min="13" max="13" width="28.58203125" style="6" customWidth="1"/>
    <col min="14" max="14" width="13.83203125" style="6" customWidth="1"/>
    <col min="15" max="16" width="16.08203125" style="12" customWidth="1"/>
    <col min="17" max="18" width="16.08203125" style="6" customWidth="1"/>
    <col min="19" max="20" width="18.5" style="6" customWidth="1"/>
    <col min="21" max="21" width="17.58203125" style="6" customWidth="1"/>
    <col min="22" max="22" width="27.58203125" style="6" customWidth="1"/>
    <col min="23" max="23" width="31.25" style="6" customWidth="1"/>
    <col min="24" max="24" width="13.08203125" style="7" customWidth="1"/>
    <col min="25" max="26" width="12.25" style="7" customWidth="1"/>
    <col min="27" max="28" width="14.33203125" style="7" customWidth="1"/>
    <col min="29" max="29" width="13.25" style="7" customWidth="1"/>
    <col min="30" max="31" width="16.75" style="7" customWidth="1"/>
    <col min="32" max="32" width="10.5" style="7" customWidth="1"/>
    <col min="33" max="33" width="13.83203125" style="7" customWidth="1"/>
    <col min="34" max="34" width="11.25" style="7" bestFit="1" customWidth="1"/>
    <col min="35" max="35" width="15.58203125" style="7" bestFit="1" customWidth="1"/>
    <col min="36" max="36" width="36" style="7" bestFit="1" customWidth="1"/>
    <col min="37" max="37" width="15.08203125" style="7" bestFit="1" customWidth="1"/>
    <col min="38" max="38" width="35.33203125" style="7" bestFit="1" customWidth="1"/>
    <col min="39" max="16384" width="8.58203125" style="7"/>
  </cols>
  <sheetData>
    <row r="1" spans="1:38" x14ac:dyDescent="0.45">
      <c r="A1" s="4" t="s">
        <v>2186</v>
      </c>
      <c r="B1" s="5" t="s">
        <v>2187</v>
      </c>
      <c r="C1" s="5" t="s">
        <v>583</v>
      </c>
      <c r="D1" s="5" t="s">
        <v>1478</v>
      </c>
      <c r="E1" s="5" t="s">
        <v>1477</v>
      </c>
      <c r="F1" s="5" t="s">
        <v>1475</v>
      </c>
      <c r="G1" s="5" t="s">
        <v>1476</v>
      </c>
      <c r="H1" s="5" t="s">
        <v>3666</v>
      </c>
      <c r="I1" s="5" t="s">
        <v>2303</v>
      </c>
      <c r="J1" s="5" t="s">
        <v>2302</v>
      </c>
      <c r="K1" s="5" t="s">
        <v>1474</v>
      </c>
      <c r="L1" s="5" t="s">
        <v>1473</v>
      </c>
      <c r="M1" s="5" t="s">
        <v>1212</v>
      </c>
      <c r="N1" s="5" t="s">
        <v>2383</v>
      </c>
      <c r="O1" s="5" t="s">
        <v>2384</v>
      </c>
      <c r="P1" s="5" t="s">
        <v>2377</v>
      </c>
      <c r="Q1" s="5" t="s">
        <v>2378</v>
      </c>
      <c r="R1" s="5" t="s">
        <v>2379</v>
      </c>
      <c r="S1" s="5" t="s">
        <v>2380</v>
      </c>
      <c r="T1" s="5" t="s">
        <v>2388</v>
      </c>
      <c r="U1" s="5" t="s">
        <v>2395</v>
      </c>
      <c r="V1" s="5" t="s">
        <v>2381</v>
      </c>
      <c r="W1" s="5" t="s">
        <v>2382</v>
      </c>
      <c r="X1" s="5" t="s">
        <v>2453</v>
      </c>
      <c r="Y1" s="5" t="s">
        <v>2454</v>
      </c>
      <c r="Z1" s="5" t="s">
        <v>2451</v>
      </c>
      <c r="AA1" s="5" t="s">
        <v>2452</v>
      </c>
      <c r="AB1" s="5" t="s">
        <v>2455</v>
      </c>
      <c r="AC1" s="5" t="s">
        <v>2497</v>
      </c>
      <c r="AD1" s="5" t="s">
        <v>2498</v>
      </c>
      <c r="AE1" s="5" t="s">
        <v>2499</v>
      </c>
      <c r="AF1" s="5" t="s">
        <v>2456</v>
      </c>
      <c r="AG1" s="5" t="s">
        <v>2457</v>
      </c>
      <c r="AH1" s="5" t="s">
        <v>2586</v>
      </c>
      <c r="AI1" s="5" t="s">
        <v>2572</v>
      </c>
      <c r="AJ1" s="5" t="s">
        <v>2573</v>
      </c>
      <c r="AK1" s="5" t="s">
        <v>2574</v>
      </c>
      <c r="AL1" s="5" t="s">
        <v>2575</v>
      </c>
    </row>
    <row r="2" spans="1:38" x14ac:dyDescent="0.45">
      <c r="A2" s="10" t="s">
        <v>5</v>
      </c>
      <c r="B2" s="30" t="s">
        <v>1482</v>
      </c>
      <c r="C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Получение ГПЗУ</v>
      </c>
      <c r="D2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1</v>
      </c>
      <c r="E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Предпроектные работы</v>
      </c>
      <c r="F2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1</v>
      </c>
      <c r="G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 xml:space="preserve">1
! Получение ГПЗУ
</v>
      </c>
      <c r="H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 xml:space="preserve">! Получение ГПЗУ
</v>
      </c>
      <c r="I2" s="30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>1</v>
      </c>
      <c r="J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>Получение ГПЗУ</v>
      </c>
      <c r="K2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1</v>
      </c>
      <c r="L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ИРД</v>
      </c>
      <c r="M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" spans="1:38" x14ac:dyDescent="0.45">
      <c r="A3" s="10" t="s">
        <v>10</v>
      </c>
      <c r="B3" s="30" t="s">
        <v>1231</v>
      </c>
      <c r="C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Согласование/корректировка МТЗ/ТХЗ</v>
      </c>
      <c r="D3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1</v>
      </c>
      <c r="E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Предпроектные работы</v>
      </c>
      <c r="F3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2</v>
      </c>
      <c r="G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2
! Согласование/корректировка МТЗ/ТХЗ</v>
      </c>
      <c r="H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! Согласование/корректировка МТЗ/ТХЗ</v>
      </c>
      <c r="I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1</v>
      </c>
      <c r="L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ИРД</v>
      </c>
      <c r="M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1.3.4</v>
      </c>
      <c r="Y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1.3.4</v>
      </c>
      <c r="Z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ПИР</v>
      </c>
      <c r="AA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1</v>
      </c>
      <c r="AB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https://img.icons8.com/fluency/48/000000/stack-of-paper.png</v>
      </c>
      <c r="AC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ПИР</v>
      </c>
      <c r="AD3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1</v>
      </c>
      <c r="AE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https://img.icons8.com/color-glass/48/000000/floor-plan.png</v>
      </c>
      <c r="AF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МТЗ/ТХЗ согласовано/откорректировано</v>
      </c>
      <c r="AG3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2</v>
      </c>
      <c r="AH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" spans="1:38" x14ac:dyDescent="0.45">
      <c r="A4" s="10" t="s">
        <v>14</v>
      </c>
      <c r="B4" s="30" t="s">
        <v>1483</v>
      </c>
      <c r="C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Заключение ДАЗУ</v>
      </c>
      <c r="D4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1</v>
      </c>
      <c r="E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Предпроектные работы</v>
      </c>
      <c r="F4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3</v>
      </c>
      <c r="G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3
Заключение ДАЗУ</v>
      </c>
      <c r="H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Заключение ДАЗУ</v>
      </c>
      <c r="I4" s="30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>11</v>
      </c>
      <c r="J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>Оформление прав на земельные участки</v>
      </c>
      <c r="K4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1</v>
      </c>
      <c r="L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ИРД</v>
      </c>
      <c r="M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ПИР</v>
      </c>
      <c r="N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1.4.3</v>
      </c>
      <c r="Y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1.4.3</v>
      </c>
      <c r="Z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ПИР</v>
      </c>
      <c r="AA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1</v>
      </c>
      <c r="AB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https://img.icons8.com/fluency/48/000000/stack-of-paper.png</v>
      </c>
      <c r="AC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ПИР</v>
      </c>
      <c r="AD4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1</v>
      </c>
      <c r="AE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https://img.icons8.com/color-glass/48/000000/floor-plan.png</v>
      </c>
      <c r="AF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ДАЗУ заключен</v>
      </c>
      <c r="AG4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3</v>
      </c>
      <c r="AH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" spans="1:38" x14ac:dyDescent="0.45">
      <c r="A5" s="10" t="s">
        <v>3427</v>
      </c>
      <c r="B5" s="30" t="s">
        <v>3428</v>
      </c>
      <c r="C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ДАЗУ откорректирован</v>
      </c>
      <c r="D5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1</v>
      </c>
      <c r="E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Предпроектные работы</v>
      </c>
      <c r="F5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4</v>
      </c>
      <c r="G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4
Корректировка ДАЗУ</v>
      </c>
      <c r="H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Корректировка ДАЗУ</v>
      </c>
      <c r="I5" s="30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>2</v>
      </c>
      <c r="J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>Оформление прав на земельные участки</v>
      </c>
      <c r="K5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1</v>
      </c>
      <c r="L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ИРД</v>
      </c>
      <c r="M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ПИР</v>
      </c>
      <c r="N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" spans="1:38" x14ac:dyDescent="0.45">
      <c r="A6" s="10" t="s">
        <v>20</v>
      </c>
      <c r="B6" s="30" t="s">
        <v>1484</v>
      </c>
      <c r="C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Заключение договора ПИР/УК</v>
      </c>
      <c r="D6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2</v>
      </c>
      <c r="E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Контрактование АНО РСИ</v>
      </c>
      <c r="F6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5</v>
      </c>
      <c r="G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5
Заключение договора ПИР/УК</v>
      </c>
      <c r="H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Заключение договора ПИР/УК</v>
      </c>
      <c r="I6" s="30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>5</v>
      </c>
      <c r="J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>Заключение договоров на ПИР в установленные сроки</v>
      </c>
      <c r="K6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1</v>
      </c>
      <c r="L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ИРД</v>
      </c>
      <c r="M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" spans="1:38" x14ac:dyDescent="0.45">
      <c r="A7" s="10" t="s">
        <v>25</v>
      </c>
      <c r="B7" s="30" t="s">
        <v>1485</v>
      </c>
      <c r="C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Заключение договра СМР</v>
      </c>
      <c r="D7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2</v>
      </c>
      <c r="E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Контрактование АНО РСИ</v>
      </c>
      <c r="F7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6</v>
      </c>
      <c r="G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6
Заключение договора СМР</v>
      </c>
      <c r="H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Заключение договора СМР</v>
      </c>
      <c r="I7" s="30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>6</v>
      </c>
      <c r="J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>Заключение договоров на СМР в установленные сроки</v>
      </c>
      <c r="K7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1</v>
      </c>
      <c r="L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ИРД</v>
      </c>
      <c r="M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" spans="1:38" x14ac:dyDescent="0.45">
      <c r="A8" s="10" t="s">
        <v>1123</v>
      </c>
      <c r="B8" s="30" t="s">
        <v>1510</v>
      </c>
      <c r="C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Заключение договоров на закупку и поставку техоборудования</v>
      </c>
      <c r="D8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2</v>
      </c>
      <c r="E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Контрактование АНО РСИ</v>
      </c>
      <c r="F8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7</v>
      </c>
      <c r="G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7
Заключение договоров на закупку и поставку техоборудования</v>
      </c>
      <c r="H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Заключение договоров на закупку и поставку техоборудования</v>
      </c>
      <c r="I8" s="30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>7</v>
      </c>
      <c r="J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>Заключение договоров на поставку оборудования</v>
      </c>
      <c r="K8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1</v>
      </c>
      <c r="L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ИРД</v>
      </c>
      <c r="M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" spans="1:38" x14ac:dyDescent="0.45">
      <c r="A9" s="10" t="s">
        <v>33</v>
      </c>
      <c r="B9" s="30" t="s">
        <v>607</v>
      </c>
      <c r="C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Задание на проектирование согласовано</v>
      </c>
      <c r="D9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3</v>
      </c>
      <c r="E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Проектно-изыскательские работы</v>
      </c>
      <c r="F9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8</v>
      </c>
      <c r="G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8
Утверждение задания на проектирование</v>
      </c>
      <c r="H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Утверждение задания на проектирование</v>
      </c>
      <c r="I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2</v>
      </c>
      <c r="L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ПИР</v>
      </c>
      <c r="M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" spans="1:38" x14ac:dyDescent="0.45">
      <c r="A10" s="10" t="s">
        <v>39</v>
      </c>
      <c r="B10" s="30" t="s">
        <v>1232</v>
      </c>
      <c r="C1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Утверждение АПР</v>
      </c>
      <c r="D10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3</v>
      </c>
      <c r="E1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Проектно-изыскательские работы</v>
      </c>
      <c r="F10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9</v>
      </c>
      <c r="G1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9
Согласование АПР</v>
      </c>
      <c r="H1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Согласование АПР</v>
      </c>
      <c r="I1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2</v>
      </c>
      <c r="L1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ПИР</v>
      </c>
      <c r="M1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ПИР</v>
      </c>
      <c r="N1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3.3.3</v>
      </c>
      <c r="Y1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3.3.3</v>
      </c>
      <c r="Z1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ПИР</v>
      </c>
      <c r="AA1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1</v>
      </c>
      <c r="AB1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https://img.icons8.com/fluency/48/000000/stack-of-paper.png</v>
      </c>
      <c r="AC1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ПИР</v>
      </c>
      <c r="AD10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1</v>
      </c>
      <c r="AE1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https://img.icons8.com/color-glass/48/000000/floor-plan.png</v>
      </c>
      <c r="AF1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АПР утвержден</v>
      </c>
      <c r="AG10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1</v>
      </c>
      <c r="AH1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" spans="1:38" x14ac:dyDescent="0.45">
      <c r="A11" s="10" t="s">
        <v>166</v>
      </c>
      <c r="B11" s="30" t="s">
        <v>1488</v>
      </c>
      <c r="C1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Согласование перечня мед./ТХО</v>
      </c>
      <c r="D11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3</v>
      </c>
      <c r="E1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Проектно-изыскательские работы</v>
      </c>
      <c r="F11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10</v>
      </c>
      <c r="G1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10
Согласование перечня мед./ТХО</v>
      </c>
      <c r="H1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Согласование перечня мед./ТХО</v>
      </c>
      <c r="I11" s="30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>8</v>
      </c>
      <c r="J1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>Согласование перечня оборудования</v>
      </c>
      <c r="K11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2</v>
      </c>
      <c r="L1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ПИР</v>
      </c>
      <c r="M1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" spans="1:38" x14ac:dyDescent="0.45">
      <c r="A12" s="10" t="s">
        <v>170</v>
      </c>
      <c r="B12" s="30" t="s">
        <v>1489</v>
      </c>
      <c r="C1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Согласование дизайн-проектов фасадов / интерьеров помещений</v>
      </c>
      <c r="D12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3</v>
      </c>
      <c r="E1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Проектно-изыскательские работы</v>
      </c>
      <c r="F12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11</v>
      </c>
      <c r="G1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11
Согласование архитектурных решений интерьеров</v>
      </c>
      <c r="H1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Согласование архитектурных решений интерьеров</v>
      </c>
      <c r="I1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2</v>
      </c>
      <c r="L1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ПИР</v>
      </c>
      <c r="M1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" spans="1:38" x14ac:dyDescent="0.45">
      <c r="A13" s="10" t="s">
        <v>173</v>
      </c>
      <c r="B13" s="30" t="s">
        <v>1490</v>
      </c>
      <c r="C1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Согласование перечня ИО</v>
      </c>
      <c r="D13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3</v>
      </c>
      <c r="E1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Проектно-изыскательские работы</v>
      </c>
      <c r="F13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12</v>
      </c>
      <c r="G1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12
Согласование перечня ИО</v>
      </c>
      <c r="H1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Согласование перечня ИО</v>
      </c>
      <c r="I1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2</v>
      </c>
      <c r="L1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ПИР</v>
      </c>
      <c r="M1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" spans="1:38" x14ac:dyDescent="0.45">
      <c r="A14" s="10" t="s">
        <v>199</v>
      </c>
      <c r="B14" s="30" t="s">
        <v>1491</v>
      </c>
      <c r="C1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Полный комплект проектной документации согласован (АНО в МГЭ)</v>
      </c>
      <c r="D14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3</v>
      </c>
      <c r="E1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Проектно-изыскательские работы</v>
      </c>
      <c r="F14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13</v>
      </c>
      <c r="G1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13
Полный комплект проектной документации согласован (АНО в МГЭ)</v>
      </c>
      <c r="H1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Полный комплект проектной документации согласован (АНО в МГЭ)</v>
      </c>
      <c r="I1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2</v>
      </c>
      <c r="L1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ПИР</v>
      </c>
      <c r="M1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5" spans="1:38" x14ac:dyDescent="0.45">
      <c r="A15" s="10" t="s">
        <v>200</v>
      </c>
      <c r="B15" s="30" t="s">
        <v>1492</v>
      </c>
      <c r="C1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Полный комплект сметной документации согласован (АНО в МГЭ)</v>
      </c>
      <c r="D15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3</v>
      </c>
      <c r="E1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Проектно-изыскательские работы</v>
      </c>
      <c r="F15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14</v>
      </c>
      <c r="G1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14
Полный комплект сметной документации согласован (АНО в МГЭ)</v>
      </c>
      <c r="H1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Полный комплект сметной документации согласован (АНО в МГЭ)</v>
      </c>
      <c r="I1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5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2</v>
      </c>
      <c r="L1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ПИР</v>
      </c>
      <c r="M1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6" spans="1:38" x14ac:dyDescent="0.45">
      <c r="A16" s="10" t="s">
        <v>215</v>
      </c>
      <c r="B16" s="30" t="s">
        <v>1493</v>
      </c>
      <c r="C1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Заход в МГЭ</v>
      </c>
      <c r="D16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3</v>
      </c>
      <c r="E1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Проектно-изыскательские работы</v>
      </c>
      <c r="F16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15</v>
      </c>
      <c r="G1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15
Заход в МГЭ</v>
      </c>
      <c r="H1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Заход в МГЭ</v>
      </c>
      <c r="I1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6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2</v>
      </c>
      <c r="L1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ПИР</v>
      </c>
      <c r="M1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3.13.3</v>
      </c>
      <c r="Y1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3.13.3</v>
      </c>
      <c r="Z1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ПИР</v>
      </c>
      <c r="AA1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1</v>
      </c>
      <c r="AB1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https://img.icons8.com/fluency/48/000000/stack-of-paper.png</v>
      </c>
      <c r="AC1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Экспертиза</v>
      </c>
      <c r="AD16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2</v>
      </c>
      <c r="AE1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https://img.icons8.com/color-glass/48/000000/construction-carpenter-ruler.png</v>
      </c>
      <c r="AF1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Заход в МГЭ</v>
      </c>
      <c r="AG16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8</v>
      </c>
      <c r="AH1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7" spans="1:38" x14ac:dyDescent="0.45">
      <c r="A17" s="10" t="s">
        <v>163</v>
      </c>
      <c r="B17" s="30" t="s">
        <v>1487</v>
      </c>
      <c r="C1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Согласование АГР</v>
      </c>
      <c r="D17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3</v>
      </c>
      <c r="E1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Проектно-изыскательские работы</v>
      </c>
      <c r="F17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16</v>
      </c>
      <c r="G1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16
Согласование АГР</v>
      </c>
      <c r="H1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Согласование АГР</v>
      </c>
      <c r="I1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7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2</v>
      </c>
      <c r="L1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ПИР</v>
      </c>
      <c r="M1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8" spans="1:38" x14ac:dyDescent="0.45">
      <c r="A18" s="10" t="s">
        <v>218</v>
      </c>
      <c r="B18" s="30" t="s">
        <v>1494</v>
      </c>
      <c r="C1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Получение положительного заключения МГЭ</v>
      </c>
      <c r="D18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3</v>
      </c>
      <c r="E1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Проектно-изыскательские работы</v>
      </c>
      <c r="F18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17</v>
      </c>
      <c r="G1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17
! Получение положительного заключения МГЭ</v>
      </c>
      <c r="H1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! Получение положительного заключения МГЭ</v>
      </c>
      <c r="I18" s="30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>9</v>
      </c>
      <c r="J1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>Получение положительного заключения МГЭ</v>
      </c>
      <c r="K18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2</v>
      </c>
      <c r="L1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ПИР</v>
      </c>
      <c r="M1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ПИР</v>
      </c>
      <c r="N1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3.13.6</v>
      </c>
      <c r="Y1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3.13.6</v>
      </c>
      <c r="Z1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ПИР</v>
      </c>
      <c r="AA1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1</v>
      </c>
      <c r="AB1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https://img.icons8.com/fluency/48/000000/stack-of-paper.png</v>
      </c>
      <c r="AC1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ПИР</v>
      </c>
      <c r="AD18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1</v>
      </c>
      <c r="AE1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https://img.icons8.com/color-glass/48/000000/floor-plan.png</v>
      </c>
      <c r="AF1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Положительное заключение МГЭ получено</v>
      </c>
      <c r="AG18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6</v>
      </c>
      <c r="AH1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9" spans="1:38" x14ac:dyDescent="0.45">
      <c r="A19" s="10" t="s">
        <v>398</v>
      </c>
      <c r="B19" s="30" t="s">
        <v>1495</v>
      </c>
      <c r="C1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Получение разрешения на строительство</v>
      </c>
      <c r="D19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1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19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18</v>
      </c>
      <c r="G1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18
! Получение разрешения на строительство</v>
      </c>
      <c r="H1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! Получение разрешения на строительство</v>
      </c>
      <c r="I19" s="30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>10</v>
      </c>
      <c r="J1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>Получение разрешения на строительство</v>
      </c>
      <c r="K19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2</v>
      </c>
      <c r="L1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ПИР</v>
      </c>
      <c r="M1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0" spans="1:38" x14ac:dyDescent="0.45">
      <c r="A20" s="10" t="s">
        <v>420</v>
      </c>
      <c r="B20" s="30" t="s">
        <v>1497</v>
      </c>
      <c r="C2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Подготовительные работы</v>
      </c>
      <c r="D20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2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20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19</v>
      </c>
      <c r="G2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19
! Подготовительные работы</v>
      </c>
      <c r="H2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! Подготовительные работы</v>
      </c>
      <c r="I2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0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3</v>
      </c>
      <c r="L2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СМР</v>
      </c>
      <c r="M2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1" spans="1:38" x14ac:dyDescent="0.45">
      <c r="A21" s="10" t="s">
        <v>425</v>
      </c>
      <c r="B21" s="30" t="s">
        <v>1498</v>
      </c>
      <c r="C2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Земляные работы (котлован)</v>
      </c>
      <c r="D21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2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21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20</v>
      </c>
      <c r="G2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20
Земляные работы (котлован)</v>
      </c>
      <c r="H2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Земляные работы (котлован)</v>
      </c>
      <c r="I2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1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3</v>
      </c>
      <c r="L2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СМР</v>
      </c>
      <c r="M2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2" spans="1:38" x14ac:dyDescent="0.45">
      <c r="A22" s="10" t="s">
        <v>433</v>
      </c>
      <c r="B22" s="30" t="s">
        <v>1499</v>
      </c>
      <c r="C2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Монолитные работы ниже отм 0.00</v>
      </c>
      <c r="D22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2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22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21</v>
      </c>
      <c r="G2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21
Монолитные работы ниже отм 0.00</v>
      </c>
      <c r="H2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Монолитные работы ниже отм 0.00</v>
      </c>
      <c r="I2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2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3</v>
      </c>
      <c r="L2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СМР</v>
      </c>
      <c r="M2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3" spans="1:38" x14ac:dyDescent="0.45">
      <c r="A23" s="10" t="s">
        <v>468</v>
      </c>
      <c r="B23" s="30" t="s">
        <v>1500</v>
      </c>
      <c r="C2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Надземная часть (монолитные работы)</v>
      </c>
      <c r="D23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2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23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22</v>
      </c>
      <c r="G2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22
Надземная часть (монолитные работы)</v>
      </c>
      <c r="H2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Надземная часть (монолитные работы)</v>
      </c>
      <c r="I2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3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3</v>
      </c>
      <c r="L2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СМР</v>
      </c>
      <c r="M2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4" spans="1:38" x14ac:dyDescent="0.45">
      <c r="A24" s="10" t="s">
        <v>474</v>
      </c>
      <c r="B24" s="30" t="s">
        <v>1501</v>
      </c>
      <c r="C2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Кровля</v>
      </c>
      <c r="D24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2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24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23</v>
      </c>
      <c r="G2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23
Кровля</v>
      </c>
      <c r="H2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Кровля</v>
      </c>
      <c r="I2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4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3</v>
      </c>
      <c r="L2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СМР</v>
      </c>
      <c r="M2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5" spans="1:38" x14ac:dyDescent="0.45">
      <c r="A25" s="10" t="s">
        <v>482</v>
      </c>
      <c r="B25" s="30" t="s">
        <v>1502</v>
      </c>
      <c r="C2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Закрытие теплового контура</v>
      </c>
      <c r="D25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2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25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24</v>
      </c>
      <c r="G2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24
Закрытие теплового контура</v>
      </c>
      <c r="H2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Закрытие теплового контура</v>
      </c>
      <c r="I2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5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3</v>
      </c>
      <c r="L2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СМР</v>
      </c>
      <c r="M2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6" spans="1:38" x14ac:dyDescent="0.45">
      <c r="A26" s="10" t="s">
        <v>506</v>
      </c>
      <c r="B26" s="30" t="s">
        <v>1503</v>
      </c>
      <c r="C2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Внутренние инженерные системы</v>
      </c>
      <c r="D26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2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26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25</v>
      </c>
      <c r="G2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25
Внутренние инженерные системы</v>
      </c>
      <c r="H2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Внутренние инженерные системы</v>
      </c>
      <c r="I2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6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3</v>
      </c>
      <c r="L2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СМР</v>
      </c>
      <c r="M2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7" spans="1:38" x14ac:dyDescent="0.45">
      <c r="A27" s="10" t="s">
        <v>516</v>
      </c>
      <c r="B27" s="30" t="s">
        <v>1504</v>
      </c>
      <c r="C2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Поставка и монтаж тех-оборудования</v>
      </c>
      <c r="D27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2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27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26</v>
      </c>
      <c r="G2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26
Поставка и монтаж тех-оборудования</v>
      </c>
      <c r="H2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Поставка и монтаж тех-оборудования</v>
      </c>
      <c r="I2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7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3</v>
      </c>
      <c r="L2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СМР</v>
      </c>
      <c r="M2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8" spans="1:38" x14ac:dyDescent="0.45">
      <c r="A28" s="10" t="s">
        <v>527</v>
      </c>
      <c r="B28" s="30" t="s">
        <v>1505</v>
      </c>
      <c r="C2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Отделочные работы</v>
      </c>
      <c r="D28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2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28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27</v>
      </c>
      <c r="G2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27
Отделочные работы</v>
      </c>
      <c r="H2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Отделочные работы</v>
      </c>
      <c r="I2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8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3</v>
      </c>
      <c r="L2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СМР</v>
      </c>
      <c r="M2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9" spans="1:38" x14ac:dyDescent="0.45">
      <c r="A29" s="10" t="s">
        <v>536</v>
      </c>
      <c r="B29" s="30" t="s">
        <v>1506</v>
      </c>
      <c r="C2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ПНР</v>
      </c>
      <c r="D29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2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29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28</v>
      </c>
      <c r="G2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28
ПНР</v>
      </c>
      <c r="H2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ПНР</v>
      </c>
      <c r="I2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9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3</v>
      </c>
      <c r="L2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СМР</v>
      </c>
      <c r="M2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0" spans="1:38" x14ac:dyDescent="0.45">
      <c r="A30" s="10" t="s">
        <v>560</v>
      </c>
      <c r="B30" s="30" t="s">
        <v>1507</v>
      </c>
      <c r="C3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Наружные инженерные сети</v>
      </c>
      <c r="D30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0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29</v>
      </c>
      <c r="G3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29
Наружные инженерные сети</v>
      </c>
      <c r="H3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Наружные инженерные сети</v>
      </c>
      <c r="I3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0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3</v>
      </c>
      <c r="L3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СМР</v>
      </c>
      <c r="M3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1" spans="1:38" x14ac:dyDescent="0.45">
      <c r="A31" s="10" t="s">
        <v>568</v>
      </c>
      <c r="B31" s="30" t="s">
        <v>1508</v>
      </c>
      <c r="C3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Благоустройство</v>
      </c>
      <c r="D31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1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30</v>
      </c>
      <c r="G3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30
Благоустройство</v>
      </c>
      <c r="H3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Благоустройство</v>
      </c>
      <c r="I3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1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3</v>
      </c>
      <c r="L3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СМР</v>
      </c>
      <c r="M3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2" spans="1:38" x14ac:dyDescent="0.45">
      <c r="A32" s="10" t="s">
        <v>1915</v>
      </c>
      <c r="B32" s="30" t="s">
        <v>1914</v>
      </c>
      <c r="C3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Итоговая проверка</v>
      </c>
      <c r="D32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6</v>
      </c>
      <c r="E3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Ввод в эксплуатацию</v>
      </c>
      <c r="F32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31</v>
      </c>
      <c r="G3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31
Итоговая проверка</v>
      </c>
      <c r="H3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Итоговая проверка</v>
      </c>
      <c r="I3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2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4</v>
      </c>
      <c r="L3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Разрешение на ввод</v>
      </c>
      <c r="M3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3" spans="1:38" x14ac:dyDescent="0.45">
      <c r="A33" s="10" t="s">
        <v>1919</v>
      </c>
      <c r="B33" s="30" t="s">
        <v>1918</v>
      </c>
      <c r="C3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ЗОС</v>
      </c>
      <c r="D33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6</v>
      </c>
      <c r="E3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Ввод в эксплуатацию</v>
      </c>
      <c r="F33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32</v>
      </c>
      <c r="G3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32
ЗОС</v>
      </c>
      <c r="H3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ЗОС</v>
      </c>
      <c r="I3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3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4</v>
      </c>
      <c r="L3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Разрешение на ввод</v>
      </c>
      <c r="M3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>7.1.9</v>
      </c>
      <c r="AI33" s="30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>3</v>
      </c>
      <c r="AJ3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>Получение РВ</v>
      </c>
      <c r="AK33" s="30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>17</v>
      </c>
      <c r="AL3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>Получение ЗОС</v>
      </c>
    </row>
    <row r="34" spans="1:38" x14ac:dyDescent="0.45">
      <c r="A34" s="10" t="s">
        <v>1960</v>
      </c>
      <c r="B34" s="30" t="s">
        <v>1959</v>
      </c>
      <c r="C3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Разрешение на ввод получено</v>
      </c>
      <c r="D34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6</v>
      </c>
      <c r="E3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Ввод в эксплуатацию</v>
      </c>
      <c r="F34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33</v>
      </c>
      <c r="G3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33
! РВ</v>
      </c>
      <c r="H3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! РВ</v>
      </c>
      <c r="I34" s="30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>12</v>
      </c>
      <c r="J3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>Оформление разрешения на ввод</v>
      </c>
      <c r="K34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4</v>
      </c>
      <c r="L3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Разрешение на ввод</v>
      </c>
      <c r="M3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>7.4.5</v>
      </c>
      <c r="AI34" s="30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>3</v>
      </c>
      <c r="AJ3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>Получение РВ</v>
      </c>
      <c r="AK34" s="30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>18</v>
      </c>
      <c r="AL3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>Получение РВ</v>
      </c>
    </row>
    <row r="35" spans="1:38" x14ac:dyDescent="0.45">
      <c r="A35" s="10" t="s">
        <v>3353</v>
      </c>
      <c r="B35" s="30" t="s">
        <v>3725</v>
      </c>
      <c r="C3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КС-11 оформлена</v>
      </c>
      <c r="D35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6</v>
      </c>
      <c r="E3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Ввод в эксплуатацию</v>
      </c>
      <c r="F35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34</v>
      </c>
      <c r="G3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34
КС-11</v>
      </c>
      <c r="H3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КС-11</v>
      </c>
      <c r="I35" s="30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>13</v>
      </c>
      <c r="J3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>Передача объекта в эксплуатацию</v>
      </c>
      <c r="K35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5</v>
      </c>
      <c r="L3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Передача объекта в эксплуатацию</v>
      </c>
      <c r="M3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6" spans="1:38" x14ac:dyDescent="0.45">
      <c r="A36" s="10" t="s">
        <v>3284</v>
      </c>
      <c r="B36" s="30" t="s">
        <v>3285</v>
      </c>
      <c r="C3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ПЕРЕДАЧА НА БАЛАНС / ДАРЕНИЕ {ЗДАНИЕ}</v>
      </c>
      <c r="D36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6</v>
      </c>
      <c r="E3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Ввод в эксплуатацию</v>
      </c>
      <c r="F36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35</v>
      </c>
      <c r="G3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35
ПЕРЕДАЧА НА БАЛАНС / ДАРЕНИЕ {ЗДАНИЕ}</v>
      </c>
      <c r="H3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ПЕРЕДАЧА НА БАЛАНС / ДАРЕНИЕ {ЗДАНИЕ}</v>
      </c>
      <c r="I36" s="30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>13</v>
      </c>
      <c r="J3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>Передача объекта в эксплуатацию</v>
      </c>
      <c r="K36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5</v>
      </c>
      <c r="L3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Передача объекта в эксплуатацию</v>
      </c>
      <c r="M3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7" spans="1:38" x14ac:dyDescent="0.45">
      <c r="A37" s="10" t="s">
        <v>3302</v>
      </c>
      <c r="B37" s="30" t="s">
        <v>3303</v>
      </c>
      <c r="C3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ПЕРЕДАЧА НА БАЛАНС / ДАРЕНИЕ {СЕТИ}</v>
      </c>
      <c r="D37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6</v>
      </c>
      <c r="E3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Ввод в эксплуатацию</v>
      </c>
      <c r="F37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36</v>
      </c>
      <c r="G3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36
ПЕРЕДАЧА НА БАЛАНС / ДАРЕНИЕ {СЕТИ}</v>
      </c>
      <c r="H3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ПЕРЕДАЧА НА БАЛАНС / ДАРЕНИЕ {СЕТИ}</v>
      </c>
      <c r="I37" s="30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>13</v>
      </c>
      <c r="J3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>Передача объекта в эксплуатацию</v>
      </c>
      <c r="K37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5</v>
      </c>
      <c r="L3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Передача объекта в эксплуатацию</v>
      </c>
      <c r="M3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8" spans="1:38" x14ac:dyDescent="0.45">
      <c r="A38" s="10" t="s">
        <v>3321</v>
      </c>
      <c r="B38" s="30" t="s">
        <v>3322</v>
      </c>
      <c r="C3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ПЕРЕДАЧА НА БАЛАНС / ДАРЕНИЕ {ТХ, БЛГ}</v>
      </c>
      <c r="D38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6</v>
      </c>
      <c r="E3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Ввод в эксплуатацию</v>
      </c>
      <c r="F38" s="31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>37</v>
      </c>
      <c r="G3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>37
ПЕРЕДАЧА НА БАЛАНС / ДАРЕНИЕ {ТХ, БЛГ}</v>
      </c>
      <c r="H3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>ПЕРЕДАЧА НА БАЛАНС / ДАРЕНИЕ {ТХ, БЛГ}</v>
      </c>
      <c r="I38" s="30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>13</v>
      </c>
      <c r="J3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>Передача объекта в эксплуатацию</v>
      </c>
      <c r="K38" s="31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>5</v>
      </c>
      <c r="L3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>Передача объекта в эксплуатацию</v>
      </c>
      <c r="M3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9" spans="1:38" x14ac:dyDescent="0.45">
      <c r="A39" s="10" t="s">
        <v>0</v>
      </c>
      <c r="B39" s="30" t="s">
        <v>585</v>
      </c>
      <c r="C3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0" spans="1:38" x14ac:dyDescent="0.45">
      <c r="A40" s="10" t="s">
        <v>1</v>
      </c>
      <c r="B40" s="30" t="s">
        <v>586</v>
      </c>
      <c r="C4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1" spans="1:38" x14ac:dyDescent="0.45">
      <c r="A41" s="10" t="s">
        <v>2</v>
      </c>
      <c r="B41" s="30" t="s">
        <v>587</v>
      </c>
      <c r="C4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2" spans="1:38" x14ac:dyDescent="0.45">
      <c r="A42" s="10" t="s">
        <v>3</v>
      </c>
      <c r="B42" s="30" t="s">
        <v>588</v>
      </c>
      <c r="C4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3" spans="1:38" x14ac:dyDescent="0.45">
      <c r="A43" s="10" t="s">
        <v>4</v>
      </c>
      <c r="B43" s="30" t="s">
        <v>589</v>
      </c>
      <c r="C4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4" spans="1:38" x14ac:dyDescent="0.45">
      <c r="A44" s="10" t="s">
        <v>6</v>
      </c>
      <c r="B44" s="30" t="s">
        <v>591</v>
      </c>
      <c r="C4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5" spans="1:38" x14ac:dyDescent="0.45">
      <c r="A45" s="10" t="s">
        <v>7</v>
      </c>
      <c r="B45" s="30" t="s">
        <v>590</v>
      </c>
      <c r="C4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6" spans="1:38" x14ac:dyDescent="0.45">
      <c r="A46" s="10" t="s">
        <v>8</v>
      </c>
      <c r="B46" s="30" t="s">
        <v>591</v>
      </c>
      <c r="C4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7" spans="1:38" x14ac:dyDescent="0.45">
      <c r="A47" s="10" t="s">
        <v>9</v>
      </c>
      <c r="B47" s="30" t="s">
        <v>592</v>
      </c>
      <c r="C4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8" spans="1:38" x14ac:dyDescent="0.45">
      <c r="A48" s="10" t="s">
        <v>11</v>
      </c>
      <c r="B48" s="30" t="s">
        <v>756</v>
      </c>
      <c r="C4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9" spans="1:38" x14ac:dyDescent="0.45">
      <c r="A49" s="10" t="s">
        <v>12</v>
      </c>
      <c r="B49" s="30" t="s">
        <v>593</v>
      </c>
      <c r="C4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0" spans="1:38" x14ac:dyDescent="0.45">
      <c r="A50" s="10" t="s">
        <v>13</v>
      </c>
      <c r="B50" s="30" t="s">
        <v>594</v>
      </c>
      <c r="C5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1" spans="1:38" x14ac:dyDescent="0.45">
      <c r="A51" s="10" t="s">
        <v>15</v>
      </c>
      <c r="B51" s="30" t="s">
        <v>1106</v>
      </c>
      <c r="C5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2" spans="1:38" x14ac:dyDescent="0.45">
      <c r="A52" s="10" t="s">
        <v>16</v>
      </c>
      <c r="B52" s="30" t="s">
        <v>757</v>
      </c>
      <c r="C5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3" spans="1:38" x14ac:dyDescent="0.45">
      <c r="A53" s="10" t="s">
        <v>3707</v>
      </c>
      <c r="B53" s="30" t="s">
        <v>3708</v>
      </c>
      <c r="C5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4" spans="1:38" x14ac:dyDescent="0.45">
      <c r="A54" s="10" t="s">
        <v>3709</v>
      </c>
      <c r="B54" s="30" t="s">
        <v>3710</v>
      </c>
      <c r="C5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5" spans="1:38" x14ac:dyDescent="0.45">
      <c r="A55" s="10" t="s">
        <v>17</v>
      </c>
      <c r="B55" s="30" t="s">
        <v>595</v>
      </c>
      <c r="C5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6" spans="1:38" x14ac:dyDescent="0.45">
      <c r="A56" s="10" t="s">
        <v>3711</v>
      </c>
      <c r="B56" s="30" t="s">
        <v>3712</v>
      </c>
      <c r="C5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7" spans="1:38" x14ac:dyDescent="0.45">
      <c r="A57" s="10" t="s">
        <v>18</v>
      </c>
      <c r="B57" s="30" t="s">
        <v>596</v>
      </c>
      <c r="C5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8" spans="1:38" x14ac:dyDescent="0.45">
      <c r="A58" s="10" t="s">
        <v>19</v>
      </c>
      <c r="B58" s="30" t="s">
        <v>597</v>
      </c>
      <c r="C5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9" spans="1:38" x14ac:dyDescent="0.45">
      <c r="A59" s="10" t="s">
        <v>21</v>
      </c>
      <c r="B59" s="30" t="s">
        <v>758</v>
      </c>
      <c r="C5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0" spans="1:38" x14ac:dyDescent="0.45">
      <c r="A60" s="10" t="s">
        <v>3713</v>
      </c>
      <c r="B60" s="30" t="s">
        <v>3708</v>
      </c>
      <c r="C6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1" spans="1:38" x14ac:dyDescent="0.45">
      <c r="A61" s="10" t="s">
        <v>3714</v>
      </c>
      <c r="B61" s="30" t="s">
        <v>3710</v>
      </c>
      <c r="C6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2" spans="1:38" x14ac:dyDescent="0.45">
      <c r="A62" s="10" t="s">
        <v>22</v>
      </c>
      <c r="B62" s="30" t="s">
        <v>598</v>
      </c>
      <c r="C6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3" spans="1:38" x14ac:dyDescent="0.45">
      <c r="A63" s="10" t="s">
        <v>3715</v>
      </c>
      <c r="B63" s="30" t="s">
        <v>3712</v>
      </c>
      <c r="C6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4" spans="1:38" x14ac:dyDescent="0.45">
      <c r="A64" s="10" t="s">
        <v>23</v>
      </c>
      <c r="B64" s="30" t="s">
        <v>599</v>
      </c>
      <c r="C6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5" spans="1:38" x14ac:dyDescent="0.45">
      <c r="A65" s="10" t="s">
        <v>24</v>
      </c>
      <c r="B65" s="30" t="s">
        <v>600</v>
      </c>
      <c r="C6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6" spans="1:38" x14ac:dyDescent="0.45">
      <c r="A66" s="10" t="s">
        <v>26</v>
      </c>
      <c r="B66" s="30" t="s">
        <v>759</v>
      </c>
      <c r="C6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7" spans="1:38" x14ac:dyDescent="0.45">
      <c r="A67" s="10" t="s">
        <v>2729</v>
      </c>
      <c r="B67" s="30" t="s">
        <v>601</v>
      </c>
      <c r="C6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8" spans="1:38" x14ac:dyDescent="0.45">
      <c r="A68" s="10" t="s">
        <v>2730</v>
      </c>
      <c r="B68" s="30" t="s">
        <v>602</v>
      </c>
      <c r="C6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9" spans="1:38" x14ac:dyDescent="0.45">
      <c r="A69" s="10" t="s">
        <v>2731</v>
      </c>
      <c r="B69" s="30" t="s">
        <v>603</v>
      </c>
      <c r="C6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0" spans="1:38" x14ac:dyDescent="0.45">
      <c r="A70" s="10" t="s">
        <v>28</v>
      </c>
      <c r="B70" s="30" t="s">
        <v>907</v>
      </c>
      <c r="C7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1" spans="1:38" x14ac:dyDescent="0.45">
      <c r="A71" s="10" t="s">
        <v>29</v>
      </c>
      <c r="B71" s="30" t="s">
        <v>760</v>
      </c>
      <c r="C7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2" spans="1:38" x14ac:dyDescent="0.45">
      <c r="A72" s="10" t="s">
        <v>30</v>
      </c>
      <c r="B72" s="30" t="s">
        <v>604</v>
      </c>
      <c r="C7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3" spans="1:38" x14ac:dyDescent="0.45">
      <c r="A73" s="10" t="s">
        <v>31</v>
      </c>
      <c r="B73" s="30" t="s">
        <v>605</v>
      </c>
      <c r="C7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4" spans="1:38" x14ac:dyDescent="0.45">
      <c r="A74" s="10" t="s">
        <v>32</v>
      </c>
      <c r="B74" s="30" t="s">
        <v>606</v>
      </c>
      <c r="C7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5" spans="1:38" x14ac:dyDescent="0.45">
      <c r="A75" s="10" t="s">
        <v>34</v>
      </c>
      <c r="B75" s="30" t="s">
        <v>761</v>
      </c>
      <c r="C7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6" spans="1:38" x14ac:dyDescent="0.45">
      <c r="A76" s="10" t="s">
        <v>35</v>
      </c>
      <c r="B76" s="30" t="s">
        <v>608</v>
      </c>
      <c r="C7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7" spans="1:38" x14ac:dyDescent="0.45">
      <c r="A77" s="10" t="s">
        <v>36</v>
      </c>
      <c r="B77" s="30" t="s">
        <v>609</v>
      </c>
      <c r="C7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8" spans="1:38" x14ac:dyDescent="0.45">
      <c r="A78" s="10" t="s">
        <v>37</v>
      </c>
      <c r="B78" s="30" t="s">
        <v>609</v>
      </c>
      <c r="C7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9" spans="1:38" x14ac:dyDescent="0.45">
      <c r="A79" s="10" t="s">
        <v>38</v>
      </c>
      <c r="B79" s="30" t="s">
        <v>610</v>
      </c>
      <c r="C7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0" spans="1:38" x14ac:dyDescent="0.45">
      <c r="A80" s="10" t="s">
        <v>40</v>
      </c>
      <c r="B80" s="30" t="s">
        <v>762</v>
      </c>
      <c r="C8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1" spans="1:38" x14ac:dyDescent="0.45">
      <c r="A81" s="10" t="s">
        <v>41</v>
      </c>
      <c r="B81" s="30" t="s">
        <v>611</v>
      </c>
      <c r="C8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2" spans="1:38" x14ac:dyDescent="0.45">
      <c r="A82" s="10" t="s">
        <v>42</v>
      </c>
      <c r="B82" s="30" t="s">
        <v>908</v>
      </c>
      <c r="C8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3" spans="1:38" x14ac:dyDescent="0.45">
      <c r="A83" s="10" t="s">
        <v>43</v>
      </c>
      <c r="B83" s="30" t="s">
        <v>909</v>
      </c>
      <c r="C8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4" spans="1:38" x14ac:dyDescent="0.45">
      <c r="A84" s="10" t="s">
        <v>44</v>
      </c>
      <c r="B84" s="30" t="s">
        <v>612</v>
      </c>
      <c r="C8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5" spans="1:38" x14ac:dyDescent="0.45">
      <c r="A85" s="10" t="s">
        <v>45</v>
      </c>
      <c r="B85" s="30" t="s">
        <v>910</v>
      </c>
      <c r="C8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6" spans="1:38" x14ac:dyDescent="0.45">
      <c r="A86" s="10" t="s">
        <v>46</v>
      </c>
      <c r="B86" s="30" t="s">
        <v>909</v>
      </c>
      <c r="C8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7" spans="1:38" x14ac:dyDescent="0.45">
      <c r="A87" s="10" t="s">
        <v>47</v>
      </c>
      <c r="B87" s="30" t="s">
        <v>613</v>
      </c>
      <c r="C8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8" spans="1:38" x14ac:dyDescent="0.45">
      <c r="A88" s="10" t="s">
        <v>48</v>
      </c>
      <c r="B88" s="30" t="s">
        <v>911</v>
      </c>
      <c r="C8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9" spans="1:38" x14ac:dyDescent="0.45">
      <c r="A89" s="10" t="s">
        <v>49</v>
      </c>
      <c r="B89" s="30" t="s">
        <v>909</v>
      </c>
      <c r="C8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0" spans="1:38" x14ac:dyDescent="0.45">
      <c r="A90" s="10" t="s">
        <v>50</v>
      </c>
      <c r="B90" s="30" t="s">
        <v>614</v>
      </c>
      <c r="C9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1" spans="1:38" x14ac:dyDescent="0.45">
      <c r="A91" s="10" t="s">
        <v>51</v>
      </c>
      <c r="B91" s="30" t="s">
        <v>614</v>
      </c>
      <c r="C9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2" spans="1:38" x14ac:dyDescent="0.45">
      <c r="A92" s="10" t="s">
        <v>52</v>
      </c>
      <c r="B92" s="30" t="s">
        <v>909</v>
      </c>
      <c r="C9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3" spans="1:38" x14ac:dyDescent="0.45">
      <c r="A93" s="10" t="s">
        <v>53</v>
      </c>
      <c r="B93" s="30" t="s">
        <v>615</v>
      </c>
      <c r="C9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4" spans="1:38" x14ac:dyDescent="0.45">
      <c r="A94" s="10" t="s">
        <v>54</v>
      </c>
      <c r="B94" s="30" t="s">
        <v>763</v>
      </c>
      <c r="C9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5" spans="1:38" x14ac:dyDescent="0.45">
      <c r="A95" s="10" t="s">
        <v>55</v>
      </c>
      <c r="B95" s="30" t="s">
        <v>616</v>
      </c>
      <c r="C9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6" spans="1:38" x14ac:dyDescent="0.45">
      <c r="A96" s="10" t="s">
        <v>56</v>
      </c>
      <c r="B96" s="30" t="s">
        <v>617</v>
      </c>
      <c r="C9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7" spans="1:38" x14ac:dyDescent="0.45">
      <c r="A97" s="10" t="s">
        <v>57</v>
      </c>
      <c r="B97" s="30" t="s">
        <v>912</v>
      </c>
      <c r="C9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8" spans="1:38" x14ac:dyDescent="0.45">
      <c r="A98" s="10" t="s">
        <v>58</v>
      </c>
      <c r="B98" s="30" t="s">
        <v>764</v>
      </c>
      <c r="C9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9" spans="1:38" x14ac:dyDescent="0.45">
      <c r="A99" s="10" t="s">
        <v>59</v>
      </c>
      <c r="B99" s="30" t="s">
        <v>765</v>
      </c>
      <c r="C9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0" spans="1:38" x14ac:dyDescent="0.45">
      <c r="A100" s="10" t="s">
        <v>60</v>
      </c>
      <c r="B100" s="30" t="s">
        <v>766</v>
      </c>
      <c r="C10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1" spans="1:38" x14ac:dyDescent="0.45">
      <c r="A101" s="10" t="s">
        <v>61</v>
      </c>
      <c r="B101" s="30" t="s">
        <v>618</v>
      </c>
      <c r="C10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2" spans="1:38" x14ac:dyDescent="0.45">
      <c r="A102" s="10" t="s">
        <v>62</v>
      </c>
      <c r="B102" s="30" t="s">
        <v>619</v>
      </c>
      <c r="C10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3" spans="1:38" x14ac:dyDescent="0.45">
      <c r="A103" s="10" t="s">
        <v>63</v>
      </c>
      <c r="B103" s="30" t="s">
        <v>620</v>
      </c>
      <c r="C10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4" spans="1:38" x14ac:dyDescent="0.45">
      <c r="A104" s="10" t="s">
        <v>64</v>
      </c>
      <c r="B104" s="30" t="s">
        <v>621</v>
      </c>
      <c r="C10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5" spans="1:38" x14ac:dyDescent="0.45">
      <c r="A105" s="10" t="s">
        <v>65</v>
      </c>
      <c r="B105" s="30" t="s">
        <v>913</v>
      </c>
      <c r="C10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6" spans="1:38" x14ac:dyDescent="0.45">
      <c r="A106" s="10" t="s">
        <v>66</v>
      </c>
      <c r="B106" s="30" t="s">
        <v>767</v>
      </c>
      <c r="C10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7" spans="1:38" x14ac:dyDescent="0.45">
      <c r="A107" s="10" t="s">
        <v>67</v>
      </c>
      <c r="B107" s="30" t="s">
        <v>768</v>
      </c>
      <c r="C10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8" spans="1:38" x14ac:dyDescent="0.45">
      <c r="A108" s="10" t="s">
        <v>68</v>
      </c>
      <c r="B108" s="30" t="s">
        <v>766</v>
      </c>
      <c r="C10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9" spans="1:38" x14ac:dyDescent="0.45">
      <c r="A109" s="10" t="s">
        <v>69</v>
      </c>
      <c r="B109" s="30" t="s">
        <v>618</v>
      </c>
      <c r="C10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0" spans="1:38" x14ac:dyDescent="0.45">
      <c r="A110" s="10" t="s">
        <v>70</v>
      </c>
      <c r="B110" s="30" t="s">
        <v>619</v>
      </c>
      <c r="C11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1" spans="1:38" x14ac:dyDescent="0.45">
      <c r="A111" s="10" t="s">
        <v>71</v>
      </c>
      <c r="B111" s="30" t="s">
        <v>620</v>
      </c>
      <c r="C11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2" spans="1:38" x14ac:dyDescent="0.45">
      <c r="A112" s="10" t="s">
        <v>72</v>
      </c>
      <c r="B112" s="30" t="s">
        <v>622</v>
      </c>
      <c r="C11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3" spans="1:38" x14ac:dyDescent="0.45">
      <c r="A113" s="10" t="s">
        <v>73</v>
      </c>
      <c r="B113" s="30" t="s">
        <v>914</v>
      </c>
      <c r="C11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4" spans="1:38" x14ac:dyDescent="0.45">
      <c r="A114" s="10" t="s">
        <v>74</v>
      </c>
      <c r="B114" s="30" t="s">
        <v>769</v>
      </c>
      <c r="C11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5" spans="1:38" x14ac:dyDescent="0.45">
      <c r="A115" s="10" t="s">
        <v>75</v>
      </c>
      <c r="B115" s="30" t="s">
        <v>770</v>
      </c>
      <c r="C11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6" spans="1:38" x14ac:dyDescent="0.45">
      <c r="A116" s="10" t="s">
        <v>76</v>
      </c>
      <c r="B116" s="30" t="s">
        <v>766</v>
      </c>
      <c r="C11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7" spans="1:38" x14ac:dyDescent="0.45">
      <c r="A117" s="10" t="s">
        <v>77</v>
      </c>
      <c r="B117" s="30" t="s">
        <v>618</v>
      </c>
      <c r="C11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8" spans="1:38" x14ac:dyDescent="0.45">
      <c r="A118" s="10" t="s">
        <v>78</v>
      </c>
      <c r="B118" s="30" t="s">
        <v>619</v>
      </c>
      <c r="C11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9" spans="1:38" x14ac:dyDescent="0.45">
      <c r="A119" s="10" t="s">
        <v>79</v>
      </c>
      <c r="B119" s="30" t="s">
        <v>620</v>
      </c>
      <c r="C11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0" spans="1:38" x14ac:dyDescent="0.45">
      <c r="A120" s="10" t="s">
        <v>80</v>
      </c>
      <c r="B120" s="30" t="s">
        <v>623</v>
      </c>
      <c r="C12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1" spans="1:38" x14ac:dyDescent="0.45">
      <c r="A121" s="10" t="s">
        <v>81</v>
      </c>
      <c r="B121" s="30" t="s">
        <v>915</v>
      </c>
      <c r="C12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2" spans="1:38" x14ac:dyDescent="0.45">
      <c r="A122" s="10" t="s">
        <v>82</v>
      </c>
      <c r="B122" s="30" t="s">
        <v>771</v>
      </c>
      <c r="C12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3" spans="1:38" x14ac:dyDescent="0.45">
      <c r="A123" s="10" t="s">
        <v>83</v>
      </c>
      <c r="B123" s="30" t="s">
        <v>772</v>
      </c>
      <c r="C12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4" spans="1:38" x14ac:dyDescent="0.45">
      <c r="A124" s="10" t="s">
        <v>84</v>
      </c>
      <c r="B124" s="30" t="s">
        <v>766</v>
      </c>
      <c r="C12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5" spans="1:38" x14ac:dyDescent="0.45">
      <c r="A125" s="10" t="s">
        <v>85</v>
      </c>
      <c r="B125" s="30" t="s">
        <v>618</v>
      </c>
      <c r="C12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6" spans="1:38" x14ac:dyDescent="0.45">
      <c r="A126" s="10" t="s">
        <v>86</v>
      </c>
      <c r="B126" s="30" t="s">
        <v>619</v>
      </c>
      <c r="C12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7" spans="1:38" x14ac:dyDescent="0.45">
      <c r="A127" s="10" t="s">
        <v>87</v>
      </c>
      <c r="B127" s="30" t="s">
        <v>620</v>
      </c>
      <c r="C12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8" spans="1:38" x14ac:dyDescent="0.45">
      <c r="A128" s="10" t="s">
        <v>88</v>
      </c>
      <c r="B128" s="30" t="s">
        <v>624</v>
      </c>
      <c r="C12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9" spans="1:38" x14ac:dyDescent="0.45">
      <c r="A129" s="10" t="s">
        <v>89</v>
      </c>
      <c r="B129" s="30" t="s">
        <v>916</v>
      </c>
      <c r="C12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0" spans="1:38" x14ac:dyDescent="0.45">
      <c r="A130" s="10" t="s">
        <v>90</v>
      </c>
      <c r="B130" s="30" t="s">
        <v>773</v>
      </c>
      <c r="C13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1" spans="1:38" x14ac:dyDescent="0.45">
      <c r="A131" s="10" t="s">
        <v>91</v>
      </c>
      <c r="B131" s="30" t="s">
        <v>774</v>
      </c>
      <c r="C13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2" spans="1:38" x14ac:dyDescent="0.45">
      <c r="A132" s="10" t="s">
        <v>92</v>
      </c>
      <c r="B132" s="30" t="s">
        <v>766</v>
      </c>
      <c r="C13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3" spans="1:38" x14ac:dyDescent="0.45">
      <c r="A133" s="10" t="s">
        <v>93</v>
      </c>
      <c r="B133" s="30" t="s">
        <v>618</v>
      </c>
      <c r="C13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4" spans="1:38" x14ac:dyDescent="0.45">
      <c r="A134" s="10" t="s">
        <v>94</v>
      </c>
      <c r="B134" s="30" t="s">
        <v>619</v>
      </c>
      <c r="C13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5" spans="1:38" x14ac:dyDescent="0.45">
      <c r="A135" s="10" t="s">
        <v>95</v>
      </c>
      <c r="B135" s="30" t="s">
        <v>620</v>
      </c>
      <c r="C13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6" spans="1:38" x14ac:dyDescent="0.45">
      <c r="A136" s="10" t="s">
        <v>96</v>
      </c>
      <c r="B136" s="30" t="s">
        <v>625</v>
      </c>
      <c r="C13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7" spans="1:38" x14ac:dyDescent="0.45">
      <c r="A137" s="10" t="s">
        <v>97</v>
      </c>
      <c r="B137" s="30" t="s">
        <v>917</v>
      </c>
      <c r="C13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8" spans="1:38" x14ac:dyDescent="0.45">
      <c r="A138" s="10" t="s">
        <v>98</v>
      </c>
      <c r="B138" s="30" t="s">
        <v>775</v>
      </c>
      <c r="C13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9" spans="1:38" x14ac:dyDescent="0.45">
      <c r="A139" s="10" t="s">
        <v>99</v>
      </c>
      <c r="B139" s="30" t="s">
        <v>776</v>
      </c>
      <c r="C13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0" spans="1:38" x14ac:dyDescent="0.45">
      <c r="A140" s="10" t="s">
        <v>100</v>
      </c>
      <c r="B140" s="30" t="s">
        <v>766</v>
      </c>
      <c r="C14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1" spans="1:38" x14ac:dyDescent="0.45">
      <c r="A141" s="10" t="s">
        <v>101</v>
      </c>
      <c r="B141" s="30" t="s">
        <v>618</v>
      </c>
      <c r="C14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2" spans="1:38" x14ac:dyDescent="0.45">
      <c r="A142" s="10" t="s">
        <v>102</v>
      </c>
      <c r="B142" s="30" t="s">
        <v>619</v>
      </c>
      <c r="C14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3" spans="1:38" x14ac:dyDescent="0.45">
      <c r="A143" s="10" t="s">
        <v>103</v>
      </c>
      <c r="B143" s="30" t="s">
        <v>620</v>
      </c>
      <c r="C14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4" spans="1:38" x14ac:dyDescent="0.45">
      <c r="A144" s="10" t="s">
        <v>104</v>
      </c>
      <c r="B144" s="30" t="s">
        <v>626</v>
      </c>
      <c r="C14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5" spans="1:38" x14ac:dyDescent="0.45">
      <c r="A145" s="10" t="s">
        <v>105</v>
      </c>
      <c r="B145" s="30" t="s">
        <v>643</v>
      </c>
      <c r="C14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6" spans="1:38" x14ac:dyDescent="0.45">
      <c r="A146" s="10" t="s">
        <v>106</v>
      </c>
      <c r="B146" s="30" t="s">
        <v>777</v>
      </c>
      <c r="C14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7" spans="1:38" x14ac:dyDescent="0.45">
      <c r="A147" s="10" t="s">
        <v>107</v>
      </c>
      <c r="B147" s="30" t="s">
        <v>778</v>
      </c>
      <c r="C14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8" spans="1:38" x14ac:dyDescent="0.45">
      <c r="A148" s="10" t="s">
        <v>108</v>
      </c>
      <c r="B148" s="30" t="s">
        <v>766</v>
      </c>
      <c r="C14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9" spans="1:38" x14ac:dyDescent="0.45">
      <c r="A149" s="10" t="s">
        <v>109</v>
      </c>
      <c r="B149" s="30" t="s">
        <v>618</v>
      </c>
      <c r="C14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50" spans="1:38" x14ac:dyDescent="0.45">
      <c r="A150" s="10" t="s">
        <v>110</v>
      </c>
      <c r="B150" s="30" t="s">
        <v>619</v>
      </c>
      <c r="C15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5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5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5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5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5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5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5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5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5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5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5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5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5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5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5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5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5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5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5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5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5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5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5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5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5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5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5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5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5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5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5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5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5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5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5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51" spans="1:38" x14ac:dyDescent="0.45">
      <c r="A151" s="10" t="s">
        <v>111</v>
      </c>
      <c r="B151" s="30" t="s">
        <v>620</v>
      </c>
      <c r="C15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5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5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5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5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5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5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5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5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5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5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5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5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5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5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5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5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5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5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5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5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5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5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5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5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5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5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5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5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5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5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5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5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5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5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5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52" spans="1:38" x14ac:dyDescent="0.45">
      <c r="A152" s="10" t="s">
        <v>112</v>
      </c>
      <c r="B152" s="30" t="s">
        <v>627</v>
      </c>
      <c r="C15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5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5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5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5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5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5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5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5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5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5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5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5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5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5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5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5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5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5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5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5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5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5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5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5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5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5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5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5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5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5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5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5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5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5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5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53" spans="1:38" x14ac:dyDescent="0.45">
      <c r="A153" s="10" t="s">
        <v>113</v>
      </c>
      <c r="B153" s="30" t="s">
        <v>628</v>
      </c>
      <c r="C15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5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5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5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5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5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5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5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5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5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5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5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5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5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5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5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5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5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5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5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5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5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5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5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5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5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5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5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5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5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5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5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5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5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5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5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54" spans="1:38" x14ac:dyDescent="0.45">
      <c r="A154" s="10" t="s">
        <v>114</v>
      </c>
      <c r="B154" s="30" t="s">
        <v>918</v>
      </c>
      <c r="C15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5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5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5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5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5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5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5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5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5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5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5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5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5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5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5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5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5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5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5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5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5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5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5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5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5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5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5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5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5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5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5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5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5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5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5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55" spans="1:38" x14ac:dyDescent="0.45">
      <c r="A155" s="10" t="s">
        <v>115</v>
      </c>
      <c r="B155" s="30" t="s">
        <v>779</v>
      </c>
      <c r="C15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5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5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5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5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5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5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5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5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5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5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5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5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5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5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5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5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5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5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5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5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5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5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5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5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5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5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5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5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5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5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5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5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5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5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5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56" spans="1:38" x14ac:dyDescent="0.45">
      <c r="A156" s="10" t="s">
        <v>116</v>
      </c>
      <c r="B156" s="30" t="s">
        <v>780</v>
      </c>
      <c r="C15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5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5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5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5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5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5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5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5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5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5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5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5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5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5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5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5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5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5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5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5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5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5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5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5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5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5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5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5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5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5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5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5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5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5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5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57" spans="1:38" x14ac:dyDescent="0.45">
      <c r="A157" s="10" t="s">
        <v>117</v>
      </c>
      <c r="B157" s="30" t="s">
        <v>781</v>
      </c>
      <c r="C15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5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5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5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5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5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5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5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5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5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5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5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5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5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5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5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5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5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5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5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5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5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5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5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5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5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5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5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5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5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5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5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5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5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5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5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58" spans="1:38" x14ac:dyDescent="0.45">
      <c r="A158" s="10" t="s">
        <v>118</v>
      </c>
      <c r="B158" s="30" t="s">
        <v>919</v>
      </c>
      <c r="C15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5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5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5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5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5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5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5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5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5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5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5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5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5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5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5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5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5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5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5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5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5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5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5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5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5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5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5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5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5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5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5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5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5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5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5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59" spans="1:38" x14ac:dyDescent="0.45">
      <c r="A159" s="10" t="s">
        <v>119</v>
      </c>
      <c r="B159" s="30" t="s">
        <v>782</v>
      </c>
      <c r="C15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5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5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5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5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5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5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5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5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5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5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5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5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5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5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5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5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5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5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5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5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5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5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5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5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5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5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5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5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5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5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5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5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5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5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5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60" spans="1:38" x14ac:dyDescent="0.45">
      <c r="A160" s="10" t="s">
        <v>120</v>
      </c>
      <c r="B160" s="30" t="s">
        <v>783</v>
      </c>
      <c r="C16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6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6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6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6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6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6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6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6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6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6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6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6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6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6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6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6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6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6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6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6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6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6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6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6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6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6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6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6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6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6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6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6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6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6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6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61" spans="1:38" x14ac:dyDescent="0.45">
      <c r="A161" s="10" t="s">
        <v>121</v>
      </c>
      <c r="B161" s="30" t="s">
        <v>781</v>
      </c>
      <c r="C16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6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6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6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6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6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6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6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6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6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6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6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6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6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6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6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6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6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6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6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6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6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6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6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6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6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6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6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6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6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6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6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6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6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6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6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62" spans="1:38" x14ac:dyDescent="0.45">
      <c r="A162" s="10" t="s">
        <v>122</v>
      </c>
      <c r="B162" s="30" t="s">
        <v>920</v>
      </c>
      <c r="C16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6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6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6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6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6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6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6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6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6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6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6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6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6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6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6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6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6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6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6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6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6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6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6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6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6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6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6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6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6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6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6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6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6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6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6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63" spans="1:38" x14ac:dyDescent="0.45">
      <c r="A163" s="10" t="s">
        <v>123</v>
      </c>
      <c r="B163" s="30" t="s">
        <v>784</v>
      </c>
      <c r="C16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6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6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6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6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6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6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6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6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6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6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6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6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6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6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6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6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6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6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6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6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6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6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6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6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6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6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6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6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6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6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6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6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6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6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6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64" spans="1:38" x14ac:dyDescent="0.45">
      <c r="A164" s="10" t="s">
        <v>124</v>
      </c>
      <c r="B164" s="30" t="s">
        <v>785</v>
      </c>
      <c r="C16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6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6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6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6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6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6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6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6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6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6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6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6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6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6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6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6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6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6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6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6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6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6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6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6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6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6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6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6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6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6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6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6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6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6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6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65" spans="1:38" x14ac:dyDescent="0.45">
      <c r="A165" s="10" t="s">
        <v>125</v>
      </c>
      <c r="B165" s="30" t="s">
        <v>781</v>
      </c>
      <c r="C16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6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6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6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6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6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6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6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6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6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6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6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6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6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6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6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6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6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6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6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6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6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6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6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6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6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6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6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6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6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6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6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6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6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6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6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66" spans="1:38" x14ac:dyDescent="0.45">
      <c r="A166" s="10" t="s">
        <v>126</v>
      </c>
      <c r="B166" s="30" t="s">
        <v>921</v>
      </c>
      <c r="C16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6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6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6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6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6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6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6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6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6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6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6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6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6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6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6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6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6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6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6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6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6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6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6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6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6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6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6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6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6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6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6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6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6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6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6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67" spans="1:38" x14ac:dyDescent="0.45">
      <c r="A167" s="10" t="s">
        <v>127</v>
      </c>
      <c r="B167" s="30" t="s">
        <v>786</v>
      </c>
      <c r="C16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6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6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6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6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6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6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6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6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6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6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6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6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6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6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6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6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6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6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6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6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6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6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6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6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6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6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6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6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6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6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6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6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6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6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6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68" spans="1:38" x14ac:dyDescent="0.45">
      <c r="A168" s="10" t="s">
        <v>128</v>
      </c>
      <c r="B168" s="30" t="s">
        <v>787</v>
      </c>
      <c r="C16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6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6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6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6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6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6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6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6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6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6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6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6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6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6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6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6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6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6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6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6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6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6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6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6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6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6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6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6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6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6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6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6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6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6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6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69" spans="1:38" x14ac:dyDescent="0.45">
      <c r="A169" s="10" t="s">
        <v>129</v>
      </c>
      <c r="B169" s="30" t="s">
        <v>781</v>
      </c>
      <c r="C16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6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6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6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6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6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6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6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6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6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6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6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6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6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6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6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6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6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6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6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6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6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6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6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6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6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6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6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6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6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6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6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6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6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6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6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70" spans="1:38" x14ac:dyDescent="0.45">
      <c r="A170" s="10" t="s">
        <v>130</v>
      </c>
      <c r="B170" s="30" t="s">
        <v>922</v>
      </c>
      <c r="C17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7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7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7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7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7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7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7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7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7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7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7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7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7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7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7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7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7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7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7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7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7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7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7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7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7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7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7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7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7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7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7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7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7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7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7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71" spans="1:38" x14ac:dyDescent="0.45">
      <c r="A171" s="10" t="s">
        <v>131</v>
      </c>
      <c r="B171" s="30" t="s">
        <v>788</v>
      </c>
      <c r="C17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7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7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7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7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7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7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7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7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7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7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7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7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7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7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7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7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7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7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7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7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7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7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7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7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7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7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7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7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7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7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7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7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7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7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7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72" spans="1:38" x14ac:dyDescent="0.45">
      <c r="A172" s="10" t="s">
        <v>132</v>
      </c>
      <c r="B172" s="30" t="s">
        <v>789</v>
      </c>
      <c r="C17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7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7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7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7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7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7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7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7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7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7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7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7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7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7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7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7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7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7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7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7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7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7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7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7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7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7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7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7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7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7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7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7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7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7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7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73" spans="1:38" x14ac:dyDescent="0.45">
      <c r="A173" s="10" t="s">
        <v>133</v>
      </c>
      <c r="B173" s="30" t="s">
        <v>781</v>
      </c>
      <c r="C17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7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7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7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7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7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7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7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7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7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7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7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7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7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7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7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7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7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7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7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7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7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7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7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7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7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7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7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7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7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7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7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7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7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7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7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74" spans="1:38" x14ac:dyDescent="0.45">
      <c r="A174" s="10" t="s">
        <v>134</v>
      </c>
      <c r="B174" s="30" t="s">
        <v>629</v>
      </c>
      <c r="C17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7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7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7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7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7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7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7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7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7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7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7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7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7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7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7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7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7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7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7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7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7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7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7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7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7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7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7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7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7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7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7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7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7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7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7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75" spans="1:38" x14ac:dyDescent="0.45">
      <c r="A175" s="10" t="s">
        <v>135</v>
      </c>
      <c r="B175" s="30" t="s">
        <v>923</v>
      </c>
      <c r="C17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7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7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7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7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7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7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7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7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7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7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7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7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7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7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7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7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7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7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7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7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7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7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7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7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7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7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7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7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7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7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7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7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7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7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7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76" spans="1:38" x14ac:dyDescent="0.45">
      <c r="A176" s="10" t="s">
        <v>136</v>
      </c>
      <c r="B176" s="30" t="s">
        <v>790</v>
      </c>
      <c r="C17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7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7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7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7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7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7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7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7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7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7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7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7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7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7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7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7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7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7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7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7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7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7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7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7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7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7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7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7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7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7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7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7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7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7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7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77" spans="1:38" x14ac:dyDescent="0.45">
      <c r="A177" s="10" t="s">
        <v>137</v>
      </c>
      <c r="B177" s="30" t="s">
        <v>791</v>
      </c>
      <c r="C17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7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7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7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7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7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7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7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7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7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7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7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7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7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7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7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7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7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7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7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7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7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7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7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7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7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7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7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7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7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7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7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7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7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7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7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78" spans="1:38" x14ac:dyDescent="0.45">
      <c r="A178" s="10" t="s">
        <v>138</v>
      </c>
      <c r="B178" s="30" t="s">
        <v>924</v>
      </c>
      <c r="C17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7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7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7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7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7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7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7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7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7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7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7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7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7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7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7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7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7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7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7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7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7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7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7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7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7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7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7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7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7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7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7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7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7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7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7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79" spans="1:38" x14ac:dyDescent="0.45">
      <c r="A179" s="10" t="s">
        <v>139</v>
      </c>
      <c r="B179" s="30" t="s">
        <v>792</v>
      </c>
      <c r="C17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7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7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7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7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7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7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7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7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7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7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7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7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7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7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7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7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7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7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7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7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7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7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7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7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7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7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7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7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7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7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7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7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7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7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7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80" spans="1:38" x14ac:dyDescent="0.45">
      <c r="A180" s="10" t="s">
        <v>140</v>
      </c>
      <c r="B180" s="30" t="s">
        <v>793</v>
      </c>
      <c r="C18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8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8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8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8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8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8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8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8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8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8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8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8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8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8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8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8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8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8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8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8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8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8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8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8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8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8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8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8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8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8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8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8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8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8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8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81" spans="1:38" x14ac:dyDescent="0.45">
      <c r="A181" s="10" t="s">
        <v>141</v>
      </c>
      <c r="B181" s="30" t="s">
        <v>925</v>
      </c>
      <c r="C18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8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8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8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8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8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8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8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8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8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8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8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8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8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8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8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8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8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8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8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8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8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8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8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8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8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8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8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8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8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8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8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8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8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8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8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82" spans="1:38" x14ac:dyDescent="0.45">
      <c r="A182" s="10" t="s">
        <v>142</v>
      </c>
      <c r="B182" s="30" t="s">
        <v>794</v>
      </c>
      <c r="C18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8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8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8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8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8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8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8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8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8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8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8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8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8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8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8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8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8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8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8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8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8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8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8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8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8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8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8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8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8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8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8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8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8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8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8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83" spans="1:38" x14ac:dyDescent="0.45">
      <c r="A183" s="10" t="s">
        <v>143</v>
      </c>
      <c r="B183" s="30" t="s">
        <v>795</v>
      </c>
      <c r="C18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8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8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8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8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8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8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8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8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8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8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8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8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8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8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8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8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8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8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8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8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8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8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8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8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8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8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8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8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8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8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8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8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8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8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8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84" spans="1:38" x14ac:dyDescent="0.45">
      <c r="A184" s="10" t="s">
        <v>144</v>
      </c>
      <c r="B184" s="30" t="s">
        <v>926</v>
      </c>
      <c r="C18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8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8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8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8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8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8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8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8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8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8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8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8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8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8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8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8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8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8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8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8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8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8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8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8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8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8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8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8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8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8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8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8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8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8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8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85" spans="1:38" x14ac:dyDescent="0.45">
      <c r="A185" s="10" t="s">
        <v>145</v>
      </c>
      <c r="B185" s="30" t="s">
        <v>796</v>
      </c>
      <c r="C18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8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8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8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8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8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8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8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8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8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8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8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8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8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8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8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8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8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8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8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8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8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8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8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8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8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8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8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8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8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8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8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8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8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8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8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86" spans="1:38" x14ac:dyDescent="0.45">
      <c r="A186" s="10" t="s">
        <v>146</v>
      </c>
      <c r="B186" s="30" t="s">
        <v>797</v>
      </c>
      <c r="C18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8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8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8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8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8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8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8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8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8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8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8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8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8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8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8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8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8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8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8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8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8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8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8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8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8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8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8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8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8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8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8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8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8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8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8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87" spans="1:38" x14ac:dyDescent="0.45">
      <c r="A187" s="10" t="s">
        <v>147</v>
      </c>
      <c r="B187" s="30" t="s">
        <v>927</v>
      </c>
      <c r="C18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8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8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8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8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8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8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8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8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8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8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8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8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8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8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8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8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8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8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8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8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8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8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8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8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8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8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8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8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8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8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8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8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8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8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8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88" spans="1:38" x14ac:dyDescent="0.45">
      <c r="A188" s="10" t="s">
        <v>148</v>
      </c>
      <c r="B188" s="30" t="s">
        <v>798</v>
      </c>
      <c r="C18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8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8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8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8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8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8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8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8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8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8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8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8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8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8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8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8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8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8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8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8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8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8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8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8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8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8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8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8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8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8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8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8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8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8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8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89" spans="1:38" x14ac:dyDescent="0.45">
      <c r="A189" s="10" t="s">
        <v>149</v>
      </c>
      <c r="B189" s="30" t="s">
        <v>799</v>
      </c>
      <c r="C18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8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8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8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8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8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8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8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8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8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8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8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8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8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8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8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8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8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8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8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8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8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8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8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8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8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8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8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8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8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8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8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8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8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8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8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90" spans="1:38" x14ac:dyDescent="0.45">
      <c r="A190" s="10" t="s">
        <v>150</v>
      </c>
      <c r="B190" s="30" t="s">
        <v>928</v>
      </c>
      <c r="C19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9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9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9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9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9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9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9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9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9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9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9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9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9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9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9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9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9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9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9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9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9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9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9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9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9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9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9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9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9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9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9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9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9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9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9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91" spans="1:38" x14ac:dyDescent="0.45">
      <c r="A191" s="10" t="s">
        <v>151</v>
      </c>
      <c r="B191" s="30" t="s">
        <v>800</v>
      </c>
      <c r="C19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9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9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9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9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9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9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9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9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9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9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9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9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9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9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9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9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9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9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9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9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9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9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9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9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9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9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9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9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9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9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9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9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9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9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9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92" spans="1:38" x14ac:dyDescent="0.45">
      <c r="A192" s="10" t="s">
        <v>152</v>
      </c>
      <c r="B192" s="30" t="s">
        <v>801</v>
      </c>
      <c r="C19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9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9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9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9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9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9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9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9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9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9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9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9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9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9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9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9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9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9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9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9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9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9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9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9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9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9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9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9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9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9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9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9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9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9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9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93" spans="1:38" x14ac:dyDescent="0.45">
      <c r="A193" s="10" t="s">
        <v>153</v>
      </c>
      <c r="B193" s="30" t="s">
        <v>929</v>
      </c>
      <c r="C19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9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9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9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9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9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9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9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9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9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9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9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9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9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9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9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9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9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9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9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9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9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9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9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9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9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9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9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9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9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9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9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9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9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9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9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94" spans="1:38" x14ac:dyDescent="0.45">
      <c r="A194" s="10" t="s">
        <v>154</v>
      </c>
      <c r="B194" s="30" t="s">
        <v>802</v>
      </c>
      <c r="C19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9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9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9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9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9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9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9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9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9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9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9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9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9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9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9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9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9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9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9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9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9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9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9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9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9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9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9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9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9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9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9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9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9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9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9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95" spans="1:38" x14ac:dyDescent="0.45">
      <c r="A195" s="10" t="s">
        <v>155</v>
      </c>
      <c r="B195" s="30" t="s">
        <v>803</v>
      </c>
      <c r="C19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9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9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9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9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9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9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9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9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9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9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9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9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9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9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9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9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9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9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9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9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9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9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9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9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9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9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9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9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9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9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9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9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9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9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9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96" spans="1:38" x14ac:dyDescent="0.45">
      <c r="A196" s="10" t="s">
        <v>156</v>
      </c>
      <c r="B196" s="30" t="s">
        <v>804</v>
      </c>
      <c r="C19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9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9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9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9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9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9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9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9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9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9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9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9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9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9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9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9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9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9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9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9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9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9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9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9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9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9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9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9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9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9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9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9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9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9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9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97" spans="1:38" x14ac:dyDescent="0.45">
      <c r="A197" s="10" t="s">
        <v>157</v>
      </c>
      <c r="B197" s="30" t="s">
        <v>630</v>
      </c>
      <c r="C19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9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9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9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9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9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9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9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9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9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9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9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9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9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9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9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9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9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9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9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9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9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9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9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9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9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9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9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9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9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9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9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9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9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9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9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98" spans="1:38" x14ac:dyDescent="0.45">
      <c r="A198" s="10" t="s">
        <v>158</v>
      </c>
      <c r="B198" s="30" t="s">
        <v>930</v>
      </c>
      <c r="C19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9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9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9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9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9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9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9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9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9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9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9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9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9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9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9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9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9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9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9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9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9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9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9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9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9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9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9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9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9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9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9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9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9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9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9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99" spans="1:38" x14ac:dyDescent="0.45">
      <c r="A199" s="10" t="s">
        <v>159</v>
      </c>
      <c r="B199" s="30" t="s">
        <v>931</v>
      </c>
      <c r="C19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9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9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9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9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9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9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9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9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9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9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9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9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9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9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9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9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9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9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9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9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9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9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9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9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9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9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9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9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9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9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9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9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9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9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9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00" spans="1:38" x14ac:dyDescent="0.45">
      <c r="A200" s="10" t="s">
        <v>160</v>
      </c>
      <c r="B200" s="30" t="s">
        <v>805</v>
      </c>
      <c r="C20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0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0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0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0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0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0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0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0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0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0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0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0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0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0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0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0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0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0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0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0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0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0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0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0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0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0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0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0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0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0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0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0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0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0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0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01" spans="1:38" x14ac:dyDescent="0.45">
      <c r="A201" s="10" t="s">
        <v>161</v>
      </c>
      <c r="B201" s="30" t="s">
        <v>631</v>
      </c>
      <c r="C20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0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0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0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0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0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0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0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0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0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0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0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0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0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0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0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0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0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0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0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0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0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0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0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0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0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0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0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0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0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0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0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0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0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0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0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02" spans="1:38" x14ac:dyDescent="0.45">
      <c r="A202" s="10" t="s">
        <v>162</v>
      </c>
      <c r="B202" s="30" t="s">
        <v>1486</v>
      </c>
      <c r="C20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0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0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0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0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0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0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0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0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0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0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0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0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0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0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0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0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0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0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0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0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0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0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0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0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0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0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0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0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0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0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0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0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0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0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0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03" spans="1:38" x14ac:dyDescent="0.45">
      <c r="A203" s="10" t="s">
        <v>164</v>
      </c>
      <c r="B203" s="30" t="s">
        <v>806</v>
      </c>
      <c r="C20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0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0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0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0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0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0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0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0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0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0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0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0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0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0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0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0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0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0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0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0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0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0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0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0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0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0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0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0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0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0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0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0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0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0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0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04" spans="1:38" x14ac:dyDescent="0.45">
      <c r="A204" s="10" t="s">
        <v>165</v>
      </c>
      <c r="B204" s="30" t="s">
        <v>633</v>
      </c>
      <c r="C20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0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0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0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0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0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0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0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0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0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0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0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0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0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0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0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0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0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0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0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0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0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0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0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0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0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0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0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0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0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0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0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0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0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0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0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05" spans="1:38" x14ac:dyDescent="0.45">
      <c r="A205" s="10" t="s">
        <v>167</v>
      </c>
      <c r="B205" s="30" t="s">
        <v>807</v>
      </c>
      <c r="C20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0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0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0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0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0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0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0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0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0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0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0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0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0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0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0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0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0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0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0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0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0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0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0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0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0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0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0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0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0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0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0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0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0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0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0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06" spans="1:38" x14ac:dyDescent="0.45">
      <c r="A206" s="10" t="s">
        <v>168</v>
      </c>
      <c r="B206" s="30" t="s">
        <v>634</v>
      </c>
      <c r="C20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0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0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0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0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0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0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0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0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0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0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0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0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0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0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0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0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0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0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0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0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0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0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0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0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0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0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0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0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0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0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0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0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0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0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0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07" spans="1:38" x14ac:dyDescent="0.45">
      <c r="A207" s="10" t="s">
        <v>169</v>
      </c>
      <c r="B207" s="30" t="s">
        <v>635</v>
      </c>
      <c r="C20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0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0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0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0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0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0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0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0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0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0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0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0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0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0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0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0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0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0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0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0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0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0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0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0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0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0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0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0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0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0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0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0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0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0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0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08" spans="1:38" x14ac:dyDescent="0.45">
      <c r="A208" s="10" t="s">
        <v>171</v>
      </c>
      <c r="B208" s="30" t="s">
        <v>808</v>
      </c>
      <c r="C20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0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0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0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0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0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0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0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0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0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0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0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0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0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0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0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0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0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0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0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0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0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0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0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0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0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0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0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0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0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0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0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0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0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0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0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09" spans="1:38" x14ac:dyDescent="0.45">
      <c r="A209" s="10" t="s">
        <v>172</v>
      </c>
      <c r="B209" s="30" t="s">
        <v>636</v>
      </c>
      <c r="C20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0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0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0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0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0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0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0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0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0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0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0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0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0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0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0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0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0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0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0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0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0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0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0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0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0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0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0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0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0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0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0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0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0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0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0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10" spans="1:38" x14ac:dyDescent="0.45">
      <c r="A210" s="10" t="s">
        <v>174</v>
      </c>
      <c r="B210" s="30" t="s">
        <v>809</v>
      </c>
      <c r="C21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1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1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1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1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1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1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1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1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1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1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1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1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1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1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1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1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1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1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1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1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1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1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1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1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1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1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1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1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1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1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1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1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1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1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1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11" spans="1:38" x14ac:dyDescent="0.45">
      <c r="A211" s="10" t="s">
        <v>175</v>
      </c>
      <c r="B211" s="30" t="s">
        <v>637</v>
      </c>
      <c r="C21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1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1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1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1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1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1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1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1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1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1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1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1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1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1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1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1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1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1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1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1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1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1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1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1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1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1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1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1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1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1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1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1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1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1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1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12" spans="1:38" x14ac:dyDescent="0.45">
      <c r="A212" s="10" t="s">
        <v>176</v>
      </c>
      <c r="B212" s="30" t="s">
        <v>638</v>
      </c>
      <c r="C21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1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1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1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1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1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1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1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1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1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1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1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1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1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1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1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1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1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1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1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1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1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1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1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1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1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1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1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1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1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1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1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1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1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1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1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13" spans="1:38" x14ac:dyDescent="0.45">
      <c r="A213" s="10" t="s">
        <v>177</v>
      </c>
      <c r="B213" s="30" t="s">
        <v>639</v>
      </c>
      <c r="C21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1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1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1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1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1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1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1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1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1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1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1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1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1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1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1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1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1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1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1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1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1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1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1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1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1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1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1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1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1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1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1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1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1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1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1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14" spans="1:38" x14ac:dyDescent="0.45">
      <c r="A214" s="10" t="s">
        <v>178</v>
      </c>
      <c r="B214" s="30" t="s">
        <v>640</v>
      </c>
      <c r="C21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Раздел 3. Архитектурные решения</v>
      </c>
      <c r="D214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3</v>
      </c>
      <c r="E21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Проектно-изыскательские работы</v>
      </c>
      <c r="F21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1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1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1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1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1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1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1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1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1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1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1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1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1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1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1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1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1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1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3.11.4</v>
      </c>
      <c r="Y21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3.11.4</v>
      </c>
      <c r="Z21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ПИР</v>
      </c>
      <c r="AA21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1</v>
      </c>
      <c r="AB21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https://img.icons8.com/fluency/48/000000/stack-of-paper.png</v>
      </c>
      <c r="AC21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ПИР</v>
      </c>
      <c r="AD214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1</v>
      </c>
      <c r="AE21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https://img.icons8.com/color-glass/48/000000/floor-plan.png</v>
      </c>
      <c r="AF21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АР</v>
      </c>
      <c r="AG214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4</v>
      </c>
      <c r="AH21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1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1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1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1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15" spans="1:38" x14ac:dyDescent="0.45">
      <c r="A215" s="10" t="s">
        <v>179</v>
      </c>
      <c r="B215" s="30" t="s">
        <v>641</v>
      </c>
      <c r="C21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1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1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1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1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1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1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1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1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1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1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1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1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1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1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1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1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1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1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1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1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1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1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1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1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1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1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1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1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1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1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1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1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1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1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1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16" spans="1:38" x14ac:dyDescent="0.45">
      <c r="A216" s="10" t="s">
        <v>180</v>
      </c>
      <c r="B216" s="30" t="s">
        <v>642</v>
      </c>
      <c r="C21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1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1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1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1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1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1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1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1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1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1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1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1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1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1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1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1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1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1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1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1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1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1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1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1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1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1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1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1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1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1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1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1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1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1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1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17" spans="1:38" x14ac:dyDescent="0.45">
      <c r="A217" s="10" t="s">
        <v>181</v>
      </c>
      <c r="B217" s="30" t="s">
        <v>896</v>
      </c>
      <c r="C21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1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1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1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1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1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1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1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1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1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1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1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1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1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1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1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1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1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1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1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1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1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1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1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1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1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1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1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1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1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1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1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1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1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1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1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18" spans="1:38" x14ac:dyDescent="0.45">
      <c r="A218" s="10" t="s">
        <v>182</v>
      </c>
      <c r="B218" s="30" t="s">
        <v>810</v>
      </c>
      <c r="C21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1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1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1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1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1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1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1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1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1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1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1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1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1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1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1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1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1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1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1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1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1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1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1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1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1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1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1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1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1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1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1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1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1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1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1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19" spans="1:38" x14ac:dyDescent="0.45">
      <c r="A219" s="10" t="s">
        <v>183</v>
      </c>
      <c r="B219" s="30" t="s">
        <v>811</v>
      </c>
      <c r="C21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1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1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1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1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1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1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1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1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1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1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1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1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1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1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1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1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1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1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1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1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1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1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1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1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1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1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1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1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1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1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1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1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1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1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1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20" spans="1:38" x14ac:dyDescent="0.45">
      <c r="A220" s="10" t="s">
        <v>184</v>
      </c>
      <c r="B220" s="30" t="s">
        <v>893</v>
      </c>
      <c r="C22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2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2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2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2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2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2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2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2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2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2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2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2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2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2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2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2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2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2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2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2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2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2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2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2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2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2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2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2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2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2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2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2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2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2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2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21" spans="1:38" x14ac:dyDescent="0.45">
      <c r="A221" s="10" t="s">
        <v>185</v>
      </c>
      <c r="B221" s="30" t="s">
        <v>812</v>
      </c>
      <c r="C22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2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2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2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2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2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2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2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2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2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2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2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2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2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2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2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2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2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2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2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2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2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2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2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2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2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2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2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2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2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2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2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2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2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2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2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22" spans="1:38" x14ac:dyDescent="0.45">
      <c r="A222" s="10" t="s">
        <v>186</v>
      </c>
      <c r="B222" s="30" t="s">
        <v>813</v>
      </c>
      <c r="C22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2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2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2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2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2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2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2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2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2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2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2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2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2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2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2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2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2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2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2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2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2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2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2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2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2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2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2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2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2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2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2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2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2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2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2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23" spans="1:38" x14ac:dyDescent="0.45">
      <c r="A223" s="10" t="s">
        <v>187</v>
      </c>
      <c r="B223" s="30" t="s">
        <v>814</v>
      </c>
      <c r="C22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2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2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2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2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2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2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2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2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2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2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2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2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2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2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2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2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2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2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2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2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2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2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2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2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2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2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2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2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2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2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2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2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2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2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2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24" spans="1:38" x14ac:dyDescent="0.45">
      <c r="A224" s="10" t="s">
        <v>188</v>
      </c>
      <c r="B224" s="30" t="s">
        <v>815</v>
      </c>
      <c r="C22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2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2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2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2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2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2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2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2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2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2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2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2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2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2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2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2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2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2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2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2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2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2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2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2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2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2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2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2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2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2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2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2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2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2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2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25" spans="1:38" x14ac:dyDescent="0.45">
      <c r="A225" s="10" t="s">
        <v>189</v>
      </c>
      <c r="B225" s="30" t="s">
        <v>816</v>
      </c>
      <c r="C22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2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2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2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2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2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2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2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2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2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2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2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2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2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2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2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2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2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2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2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2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2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2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2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2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2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2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2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2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2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2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2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2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2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2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2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26" spans="1:38" x14ac:dyDescent="0.45">
      <c r="A226" s="10" t="s">
        <v>190</v>
      </c>
      <c r="B226" s="30" t="s">
        <v>817</v>
      </c>
      <c r="C22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2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2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2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2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2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2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2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2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2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2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2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2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2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2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2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2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2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2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2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2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2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2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2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2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2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2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2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2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2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2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2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2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2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2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2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27" spans="1:38" x14ac:dyDescent="0.45">
      <c r="A227" s="10" t="s">
        <v>191</v>
      </c>
      <c r="B227" s="30" t="s">
        <v>645</v>
      </c>
      <c r="C22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2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2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2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2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2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2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2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2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2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2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2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2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2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2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2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2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2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2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2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2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2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2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2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2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2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2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2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2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2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2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2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2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2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2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2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28" spans="1:38" x14ac:dyDescent="0.45">
      <c r="A228" s="10" t="s">
        <v>192</v>
      </c>
      <c r="B228" s="30" t="s">
        <v>646</v>
      </c>
      <c r="C22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2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2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2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2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2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2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2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2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2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2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2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2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2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2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2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2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2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2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2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2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2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2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2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2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2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2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2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2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2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2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2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2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2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2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2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29" spans="1:38" x14ac:dyDescent="0.45">
      <c r="A229" s="10" t="s">
        <v>193</v>
      </c>
      <c r="B229" s="30" t="s">
        <v>647</v>
      </c>
      <c r="C22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2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2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2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2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2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2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2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2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2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2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2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2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2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2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2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2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2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2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2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2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2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2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2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2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2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2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2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2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2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2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2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2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2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2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2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30" spans="1:38" x14ac:dyDescent="0.45">
      <c r="A230" s="10" t="s">
        <v>194</v>
      </c>
      <c r="B230" s="30" t="s">
        <v>648</v>
      </c>
      <c r="C23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3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3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3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3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3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3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3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3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3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3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3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3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3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3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3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3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3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3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3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3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3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3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3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3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3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3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3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3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3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3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3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3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3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3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3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31" spans="1:38" x14ac:dyDescent="0.45">
      <c r="A231" s="10" t="s">
        <v>195</v>
      </c>
      <c r="B231" s="30" t="s">
        <v>649</v>
      </c>
      <c r="C23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3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3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3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3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3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3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3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3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3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3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3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3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3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3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3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3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3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3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3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3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3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3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3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3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3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3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3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3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3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3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3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3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3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3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3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32" spans="1:38" x14ac:dyDescent="0.45">
      <c r="A232" s="10" t="s">
        <v>196</v>
      </c>
      <c r="B232" s="30" t="s">
        <v>650</v>
      </c>
      <c r="C23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3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3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3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3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3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3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3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3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3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3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3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3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3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3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3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3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3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3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3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3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3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3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3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3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3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3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3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3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3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3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3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3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3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3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3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33" spans="1:38" x14ac:dyDescent="0.45">
      <c r="A233" s="10" t="s">
        <v>197</v>
      </c>
      <c r="B233" s="30" t="s">
        <v>651</v>
      </c>
      <c r="C23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3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3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3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3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3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3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3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3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3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3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3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3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3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3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3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3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3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3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3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3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3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3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3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3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3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3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3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3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3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3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3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3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3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3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3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34" spans="1:38" x14ac:dyDescent="0.45">
      <c r="A234" s="10" t="s">
        <v>198</v>
      </c>
      <c r="B234" s="30" t="s">
        <v>652</v>
      </c>
      <c r="C23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3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3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3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3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3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3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3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3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3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3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3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3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3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3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3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3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3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3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3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3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3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3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3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3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3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3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3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3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3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3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3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3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3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3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3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35" spans="1:38" x14ac:dyDescent="0.45">
      <c r="A235" s="10" t="s">
        <v>201</v>
      </c>
      <c r="B235" s="30" t="s">
        <v>818</v>
      </c>
      <c r="C23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3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3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3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3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3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3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3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3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3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3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3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3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3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3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3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3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3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3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3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3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3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3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3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3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3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3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3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3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3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3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3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3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3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3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3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36" spans="1:38" x14ac:dyDescent="0.45">
      <c r="A236" s="10" t="s">
        <v>202</v>
      </c>
      <c r="B236" s="30" t="s">
        <v>653</v>
      </c>
      <c r="C23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3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3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3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3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3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3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3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3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3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3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3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3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3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3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3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3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3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3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3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3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3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3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3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3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3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3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3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3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3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3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3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3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3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3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3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37" spans="1:38" x14ac:dyDescent="0.45">
      <c r="A237" s="10" t="s">
        <v>203</v>
      </c>
      <c r="B237" s="30" t="s">
        <v>934</v>
      </c>
      <c r="C23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3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3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3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3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3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3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3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3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3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3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3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3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3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3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3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3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3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3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3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3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3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3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3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3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3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3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3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3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3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3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3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3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3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3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3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38" spans="1:38" x14ac:dyDescent="0.45">
      <c r="A238" s="10" t="s">
        <v>204</v>
      </c>
      <c r="B238" s="30" t="s">
        <v>935</v>
      </c>
      <c r="C23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3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3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3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3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3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3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3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3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3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3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3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3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3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3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3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3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3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3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3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3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3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3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3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3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3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3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3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3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3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3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3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3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3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3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3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39" spans="1:38" x14ac:dyDescent="0.45">
      <c r="A239" s="10" t="s">
        <v>205</v>
      </c>
      <c r="B239" s="30" t="s">
        <v>936</v>
      </c>
      <c r="C23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3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3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3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3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3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3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3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3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3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3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3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3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3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3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3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3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3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3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3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3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3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3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3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3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3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3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3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3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3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3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3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3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3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3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3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40" spans="1:38" x14ac:dyDescent="0.45">
      <c r="A240" s="10" t="s">
        <v>206</v>
      </c>
      <c r="B240" s="30" t="s">
        <v>654</v>
      </c>
      <c r="C24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4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4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4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4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4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4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4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4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4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4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4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4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4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4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4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4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4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4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4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4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4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4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4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4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4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4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4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4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4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4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4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4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4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4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4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41" spans="1:38" x14ac:dyDescent="0.45">
      <c r="A241" s="10" t="s">
        <v>207</v>
      </c>
      <c r="B241" s="30" t="s">
        <v>937</v>
      </c>
      <c r="C24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4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4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4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4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4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4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4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4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4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4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4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4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4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4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4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4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4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4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4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4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4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4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4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4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4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4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4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4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4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4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4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4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4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4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4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42" spans="1:38" x14ac:dyDescent="0.45">
      <c r="A242" s="10" t="s">
        <v>208</v>
      </c>
      <c r="B242" s="30" t="s">
        <v>938</v>
      </c>
      <c r="C24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4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4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4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4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4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4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4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4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4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4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4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4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4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4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4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4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4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4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4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4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4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4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4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4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4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4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4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4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4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4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4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4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4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4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4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43" spans="1:38" x14ac:dyDescent="0.45">
      <c r="A243" s="10" t="s">
        <v>209</v>
      </c>
      <c r="B243" s="30" t="s">
        <v>939</v>
      </c>
      <c r="C24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4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4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4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4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4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4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4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4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4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4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4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4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4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4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4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4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4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4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4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4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4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4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4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4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4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4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4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4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4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4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4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4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4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4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4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44" spans="1:38" x14ac:dyDescent="0.45">
      <c r="A244" s="10" t="s">
        <v>210</v>
      </c>
      <c r="B244" s="30" t="s">
        <v>819</v>
      </c>
      <c r="C24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4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4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4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4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4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4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4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4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4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4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4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4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4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4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4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4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4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4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4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4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4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4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4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4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4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4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4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4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4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4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4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4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4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4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4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45" spans="1:38" x14ac:dyDescent="0.45">
      <c r="A245" s="10" t="s">
        <v>211</v>
      </c>
      <c r="B245" s="30" t="s">
        <v>655</v>
      </c>
      <c r="C24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4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4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4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4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4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4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4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4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4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4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4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4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4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4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4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4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4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4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4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4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4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4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4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4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4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4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4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4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4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4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4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4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4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4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4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46" spans="1:38" x14ac:dyDescent="0.45">
      <c r="A246" s="10" t="s">
        <v>212</v>
      </c>
      <c r="B246" s="30" t="s">
        <v>656</v>
      </c>
      <c r="C24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4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4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4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4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4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4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4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4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4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4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4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4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4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4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4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4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4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4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4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4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4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4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4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4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4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4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4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4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4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4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4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4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4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4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4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47" spans="1:38" x14ac:dyDescent="0.45">
      <c r="A247" s="10" t="s">
        <v>216</v>
      </c>
      <c r="B247" s="30" t="s">
        <v>659</v>
      </c>
      <c r="C24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4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4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4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4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4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4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4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4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4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4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4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4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4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4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4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4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4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4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4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4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4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4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4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4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4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4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4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4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4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4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4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4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4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4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4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48" spans="1:38" x14ac:dyDescent="0.45">
      <c r="A248" s="10" t="s">
        <v>217</v>
      </c>
      <c r="B248" s="30" t="s">
        <v>660</v>
      </c>
      <c r="C24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4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4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4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4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4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4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4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4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4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4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4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4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4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4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4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4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4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4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4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4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4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4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4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4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4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4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4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4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4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4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4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4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4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4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4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49" spans="1:38" x14ac:dyDescent="0.45">
      <c r="A249" s="10" t="s">
        <v>219</v>
      </c>
      <c r="B249" s="30" t="s">
        <v>820</v>
      </c>
      <c r="C24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4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4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4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4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4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4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4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4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4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4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4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4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4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4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4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4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4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4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4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4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4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4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4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4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4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4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4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4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4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4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4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4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4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4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4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50" spans="1:38" x14ac:dyDescent="0.45">
      <c r="A250" s="10" t="s">
        <v>220</v>
      </c>
      <c r="B250" s="30" t="s">
        <v>661</v>
      </c>
      <c r="C25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5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5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5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5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5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5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5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5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5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5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5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5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5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5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5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5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5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5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5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5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5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5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5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5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5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5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5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5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5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5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5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5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5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5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5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51" spans="1:38" x14ac:dyDescent="0.45">
      <c r="A251" s="10" t="s">
        <v>221</v>
      </c>
      <c r="B251" s="30" t="s">
        <v>662</v>
      </c>
      <c r="C25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5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5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5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5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5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5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5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5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5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5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5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5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5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5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5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5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5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5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5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5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5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5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5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5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5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5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5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5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5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5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5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5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5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5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5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52" spans="1:38" x14ac:dyDescent="0.45">
      <c r="A252" s="10" t="s">
        <v>392</v>
      </c>
      <c r="B252" s="30" t="s">
        <v>877</v>
      </c>
      <c r="C25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5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5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5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5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5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5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5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5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5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5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5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5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5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5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5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5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5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5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5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5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5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5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5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5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5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5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5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5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5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5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5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5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5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5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5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53" spans="1:38" x14ac:dyDescent="0.45">
      <c r="A253" s="10" t="s">
        <v>393</v>
      </c>
      <c r="B253" s="30" t="s">
        <v>877</v>
      </c>
      <c r="C25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5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5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5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5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5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5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5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5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5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5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5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5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5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5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5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5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5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5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5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5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5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5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5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5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5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5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5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5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5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5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5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5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5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5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5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54" spans="1:38" x14ac:dyDescent="0.45">
      <c r="A254" s="10" t="s">
        <v>394</v>
      </c>
      <c r="B254" s="30" t="s">
        <v>1004</v>
      </c>
      <c r="C25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5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5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5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5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5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5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5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5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5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5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5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5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5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5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5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5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5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5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5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5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5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5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5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5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5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5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5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5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5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5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5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5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5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5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5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55" spans="1:38" x14ac:dyDescent="0.45">
      <c r="A255" s="10" t="s">
        <v>395</v>
      </c>
      <c r="B255" s="30" t="s">
        <v>878</v>
      </c>
      <c r="C25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5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5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5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5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5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5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5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5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5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5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5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5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5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5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5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5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5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5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5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5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5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5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5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5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5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5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5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5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5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5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5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5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5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5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5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56" spans="1:38" x14ac:dyDescent="0.45">
      <c r="A256" s="10" t="s">
        <v>396</v>
      </c>
      <c r="B256" s="30" t="s">
        <v>712</v>
      </c>
      <c r="C25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5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5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5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5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5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5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5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5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5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5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5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5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5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5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5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5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5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5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5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5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5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5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5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5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5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5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5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5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5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5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5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5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5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5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5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57" spans="1:38" x14ac:dyDescent="0.45">
      <c r="A257" s="10" t="s">
        <v>397</v>
      </c>
      <c r="B257" s="30" t="s">
        <v>1005</v>
      </c>
      <c r="C25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5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5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5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5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5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5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5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5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5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5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5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5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5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5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5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5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5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5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5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5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5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5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5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5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5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5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5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5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5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5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5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5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5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5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5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58" spans="1:38" x14ac:dyDescent="0.45">
      <c r="A258" s="10" t="s">
        <v>399</v>
      </c>
      <c r="B258" s="30" t="s">
        <v>713</v>
      </c>
      <c r="C25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5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5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5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5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5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5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5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5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5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5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5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5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5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5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5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5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5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5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5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5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5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5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5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5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5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5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5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5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5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5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5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5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5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5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5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59" spans="1:38" x14ac:dyDescent="0.45">
      <c r="A259" s="10" t="s">
        <v>400</v>
      </c>
      <c r="B259" s="30" t="s">
        <v>1006</v>
      </c>
      <c r="C25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5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5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5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5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5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5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5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5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5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5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5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5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5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5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5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5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5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5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5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5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5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5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5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5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5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5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5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5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5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5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5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5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5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5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5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60" spans="1:38" x14ac:dyDescent="0.45">
      <c r="A260" s="10" t="s">
        <v>401</v>
      </c>
      <c r="B260" s="30" t="s">
        <v>714</v>
      </c>
      <c r="C26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6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6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6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6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6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6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6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6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6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6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6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6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6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6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6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6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6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6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6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6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6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6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6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6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6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6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6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6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6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6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6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6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6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6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6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61" spans="1:38" x14ac:dyDescent="0.45">
      <c r="A261" s="10" t="s">
        <v>402</v>
      </c>
      <c r="B261" s="30" t="s">
        <v>1007</v>
      </c>
      <c r="C26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6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6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6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6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6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6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6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6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6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6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6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6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6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6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6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6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6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6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6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6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6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6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6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6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6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6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6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6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6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6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6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6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6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6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6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62" spans="1:38" x14ac:dyDescent="0.45">
      <c r="A262" s="10" t="s">
        <v>403</v>
      </c>
      <c r="B262" s="30" t="s">
        <v>1008</v>
      </c>
      <c r="C26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6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6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6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6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6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6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6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6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6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6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6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6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6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6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6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6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6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6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6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6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6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6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6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6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6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6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6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6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6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6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6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6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6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6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6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63" spans="1:38" x14ac:dyDescent="0.45">
      <c r="A263" s="10" t="s">
        <v>404</v>
      </c>
      <c r="B263" s="30" t="s">
        <v>1009</v>
      </c>
      <c r="C26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6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6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6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6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6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6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6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6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6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6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6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6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6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6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6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6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6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6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6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6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6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6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6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6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6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6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6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6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6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6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6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6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6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6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6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64" spans="1:38" x14ac:dyDescent="0.45">
      <c r="A264" s="10" t="s">
        <v>405</v>
      </c>
      <c r="B264" s="30" t="s">
        <v>715</v>
      </c>
      <c r="C26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6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6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6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6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6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6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6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6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6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6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6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6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6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6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6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6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6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6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6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6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6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6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6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6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6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6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6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6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6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6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6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6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6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6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6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65" spans="1:38" x14ac:dyDescent="0.45">
      <c r="A265" s="10" t="s">
        <v>406</v>
      </c>
      <c r="B265" s="30" t="s">
        <v>1010</v>
      </c>
      <c r="C26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6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6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6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6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6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6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6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6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6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6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6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6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6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6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6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6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6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6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6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6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6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6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6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6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6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6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6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6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6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6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6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6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6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6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6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66" spans="1:38" x14ac:dyDescent="0.45">
      <c r="A266" s="10" t="s">
        <v>407</v>
      </c>
      <c r="B266" s="30" t="s">
        <v>1011</v>
      </c>
      <c r="C26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6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6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6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6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6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6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6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6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6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6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6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6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6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6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6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6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6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6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6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6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6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6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6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6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6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6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6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6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6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6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6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6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6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6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6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67" spans="1:38" x14ac:dyDescent="0.45">
      <c r="A267" s="10" t="s">
        <v>408</v>
      </c>
      <c r="B267" s="30" t="s">
        <v>1012</v>
      </c>
      <c r="C26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6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6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6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6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6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6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6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6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6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6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6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6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6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6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6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6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6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6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6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6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6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6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6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6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6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6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6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6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6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6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6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6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6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6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6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68" spans="1:38" x14ac:dyDescent="0.45">
      <c r="A268" s="10" t="s">
        <v>409</v>
      </c>
      <c r="B268" s="30" t="s">
        <v>716</v>
      </c>
      <c r="C26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6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6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6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6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6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6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6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6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6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6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6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6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6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6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6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6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6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6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6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6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6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6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6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6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6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6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6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6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6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6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6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6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6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6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6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69" spans="1:38" x14ac:dyDescent="0.45">
      <c r="A269" s="10" t="s">
        <v>410</v>
      </c>
      <c r="B269" s="30" t="s">
        <v>1013</v>
      </c>
      <c r="C26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6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6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6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6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6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6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6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6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6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6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6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6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6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6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6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6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6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6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6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6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6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6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6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6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6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6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6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6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6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6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6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6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6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6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6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70" spans="1:38" x14ac:dyDescent="0.45">
      <c r="A270" s="10" t="s">
        <v>411</v>
      </c>
      <c r="B270" s="30" t="s">
        <v>1014</v>
      </c>
      <c r="C27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7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7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7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7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7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7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7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7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7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7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7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7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7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7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7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7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7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7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7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7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7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7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7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7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7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7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7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7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7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7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7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7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7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7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7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71" spans="1:38" x14ac:dyDescent="0.45">
      <c r="A271" s="10" t="s">
        <v>412</v>
      </c>
      <c r="B271" s="30" t="s">
        <v>879</v>
      </c>
      <c r="C27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Подготовительные работы</v>
      </c>
      <c r="D271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27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27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7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7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7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7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7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7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7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7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4.2</v>
      </c>
      <c r="O27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4.2</v>
      </c>
      <c r="P27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1.</v>
      </c>
      <c r="Q271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2</v>
      </c>
      <c r="R271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27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27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271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1</v>
      </c>
      <c r="V27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Подготовительные работы</v>
      </c>
      <c r="W27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 xml:space="preserve">  </v>
      </c>
      <c r="X27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7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7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7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7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7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7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7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7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7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7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7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7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7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7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72" spans="1:38" x14ac:dyDescent="0.45">
      <c r="A272" s="10" t="s">
        <v>413</v>
      </c>
      <c r="B272" s="30" t="s">
        <v>717</v>
      </c>
      <c r="C27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7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7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7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7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7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7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7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7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7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7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7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7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7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7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7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7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7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7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7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7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7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7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7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7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7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7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7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7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7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7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7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7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7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7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7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73" spans="1:38" x14ac:dyDescent="0.45">
      <c r="A273" s="10" t="s">
        <v>414</v>
      </c>
      <c r="B273" s="30" t="s">
        <v>718</v>
      </c>
      <c r="C27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7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7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7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7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7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7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7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7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7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7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7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7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7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7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7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7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7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7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7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7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7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7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7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7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7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7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7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7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7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7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7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7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7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7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7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74" spans="1:38" x14ac:dyDescent="0.45">
      <c r="A274" s="10" t="s">
        <v>415</v>
      </c>
      <c r="B274" s="30" t="s">
        <v>1015</v>
      </c>
      <c r="C27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7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7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7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7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7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7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7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7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7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7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7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7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7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7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7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7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7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7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7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7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7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7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7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7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7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7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7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7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7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7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7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7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7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7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7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75" spans="1:38" x14ac:dyDescent="0.45">
      <c r="A275" s="10" t="s">
        <v>416</v>
      </c>
      <c r="B275" s="30" t="s">
        <v>1016</v>
      </c>
      <c r="C27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7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7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7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7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7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7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7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7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7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7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7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7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7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7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7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7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7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7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7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7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7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7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7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7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7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7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7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7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7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7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7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7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7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7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7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76" spans="1:38" x14ac:dyDescent="0.45">
      <c r="A276" s="10" t="s">
        <v>417</v>
      </c>
      <c r="B276" s="30" t="s">
        <v>719</v>
      </c>
      <c r="C27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7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7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7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7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7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7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7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7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7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7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7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7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7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7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7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7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7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7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7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7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7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7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7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7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7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7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7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7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7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7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7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7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7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7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7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77" spans="1:38" x14ac:dyDescent="0.45">
      <c r="A277" s="10" t="s">
        <v>418</v>
      </c>
      <c r="B277" s="30" t="s">
        <v>720</v>
      </c>
      <c r="C27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7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7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7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7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7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7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7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7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7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7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7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7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7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7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7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7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7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7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7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7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7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7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7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7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7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7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7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7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7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7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7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7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7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7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7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78" spans="1:38" x14ac:dyDescent="0.45">
      <c r="A278" s="10" t="s">
        <v>419</v>
      </c>
      <c r="B278" s="30" t="s">
        <v>721</v>
      </c>
      <c r="C27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7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7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7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7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7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7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7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7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7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7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7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7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7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7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7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7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7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7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7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7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7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7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7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7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7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7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7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7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7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7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7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7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7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7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7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79" spans="1:38" x14ac:dyDescent="0.45">
      <c r="A279" s="10" t="s">
        <v>1496</v>
      </c>
      <c r="B279" s="30" t="s">
        <v>1017</v>
      </c>
      <c r="C27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7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7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7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7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7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7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7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7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7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7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7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7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7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7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7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7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7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7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7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7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7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7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7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7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7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7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7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7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7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7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7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7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7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7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7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80" spans="1:38" x14ac:dyDescent="0.45">
      <c r="A280" s="10" t="s">
        <v>2732</v>
      </c>
      <c r="B280" s="30" t="s">
        <v>1018</v>
      </c>
      <c r="C28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8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8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8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8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8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8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8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8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8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8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8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8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8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8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8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8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8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8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8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8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8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8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8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8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8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8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8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8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8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8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8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8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8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8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8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81" spans="1:38" x14ac:dyDescent="0.45">
      <c r="A281" s="10" t="s">
        <v>421</v>
      </c>
      <c r="B281" s="30" t="s">
        <v>880</v>
      </c>
      <c r="C28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Земляные работы (котлован)</v>
      </c>
      <c r="D281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28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28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8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8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8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8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8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8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8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Земляные работы</v>
      </c>
      <c r="N28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4.3</v>
      </c>
      <c r="O28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4.3</v>
      </c>
      <c r="P28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2.</v>
      </c>
      <c r="Q281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4</v>
      </c>
      <c r="R281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28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28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281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2</v>
      </c>
      <c r="V28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Земляные работы (котлован)</v>
      </c>
      <c r="W28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 xml:space="preserve">    </v>
      </c>
      <c r="X28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8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8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8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8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8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8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8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8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8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8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8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8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8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8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82" spans="1:38" x14ac:dyDescent="0.45">
      <c r="A282" s="10" t="s">
        <v>423</v>
      </c>
      <c r="B282" s="30" t="s">
        <v>722</v>
      </c>
      <c r="C28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8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8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8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8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8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8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8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8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8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8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8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8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8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8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8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8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8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8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8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8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8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8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8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8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8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8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8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8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8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8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8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8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8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8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8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83" spans="1:38" x14ac:dyDescent="0.45">
      <c r="A283" s="10" t="s">
        <v>422</v>
      </c>
      <c r="B283" s="30" t="s">
        <v>1019</v>
      </c>
      <c r="C28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Разработка котлована с открытым водоотливом</v>
      </c>
      <c r="D283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28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28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8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8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8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8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8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8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8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8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8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8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8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8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8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8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8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8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8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8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4.3.1</v>
      </c>
      <c r="Y28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4.3.1</v>
      </c>
      <c r="Z28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28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28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28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Земляные работы</v>
      </c>
      <c r="AD283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3</v>
      </c>
      <c r="AE28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https://img.icons8.com/color-glass/48/000000/crane.png</v>
      </c>
      <c r="AF28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Земляные работы (котлован)</v>
      </c>
      <c r="AG283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9</v>
      </c>
      <c r="AH28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8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8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8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8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84" spans="1:38" x14ac:dyDescent="0.45">
      <c r="A284" s="10" t="s">
        <v>424</v>
      </c>
      <c r="B284" s="30" t="s">
        <v>1020</v>
      </c>
      <c r="C28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8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8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8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8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8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8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8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8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8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8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8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8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8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8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8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8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8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8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8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8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8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8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8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8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8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8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8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8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8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8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8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8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8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8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8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85" spans="1:38" x14ac:dyDescent="0.45">
      <c r="A285" s="10" t="s">
        <v>2733</v>
      </c>
      <c r="B285" s="30" t="s">
        <v>723</v>
      </c>
      <c r="C28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8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8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8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8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8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8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8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8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8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8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8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8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8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8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8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8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8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8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8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8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8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8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8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8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8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8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8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8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8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8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8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8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8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8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8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86" spans="1:38" x14ac:dyDescent="0.45">
      <c r="A286" s="10" t="s">
        <v>426</v>
      </c>
      <c r="B286" s="30" t="s">
        <v>881</v>
      </c>
      <c r="C28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8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8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8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8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8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8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8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8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8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8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8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8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8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8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8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8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8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8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8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8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8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8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8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8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8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8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8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8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8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8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8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8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8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8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8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87" spans="1:38" x14ac:dyDescent="0.45">
      <c r="A287" s="10" t="s">
        <v>427</v>
      </c>
      <c r="B287" s="30" t="s">
        <v>724</v>
      </c>
      <c r="C28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Монолитные работы ниже отметки "0"</v>
      </c>
      <c r="D287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28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28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8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8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8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8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8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8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8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Монолит</v>
      </c>
      <c r="N28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8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8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8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8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8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8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8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8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8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8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8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8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8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8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8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8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8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8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8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8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8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8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8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8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88" spans="1:38" x14ac:dyDescent="0.45">
      <c r="A288" s="10" t="s">
        <v>428</v>
      </c>
      <c r="B288" s="30" t="s">
        <v>1021</v>
      </c>
      <c r="C28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Устройство фундамента</v>
      </c>
      <c r="D288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28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28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8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8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8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8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8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8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8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8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4.4.1.1</v>
      </c>
      <c r="O28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4.4.1.1</v>
      </c>
      <c r="P28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3.1.</v>
      </c>
      <c r="Q288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6</v>
      </c>
      <c r="R288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28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28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288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3</v>
      </c>
      <c r="V28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Монолитные работы ниже отметки "0"</v>
      </c>
      <c r="W28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Фундаментная  плита</v>
      </c>
      <c r="X28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4.4.1.1</v>
      </c>
      <c r="Y28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4.4.1.1</v>
      </c>
      <c r="Z28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28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28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28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Монолит</v>
      </c>
      <c r="AD288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4</v>
      </c>
      <c r="AE28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https://img.icons8.com/color-glass/48/000000/foundation.png</v>
      </c>
      <c r="AF28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Фундамент</v>
      </c>
      <c r="AG288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10</v>
      </c>
      <c r="AH28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8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8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8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8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89" spans="1:38" x14ac:dyDescent="0.45">
      <c r="A289" s="10" t="s">
        <v>2734</v>
      </c>
      <c r="B289" s="30" t="s">
        <v>882</v>
      </c>
      <c r="C28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8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8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8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8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8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8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8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8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8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8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8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8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8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8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8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8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8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8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8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8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8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8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8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8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8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8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8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8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8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8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8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8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8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8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8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90" spans="1:38" x14ac:dyDescent="0.45">
      <c r="A290" s="10" t="s">
        <v>2735</v>
      </c>
      <c r="B290" s="30" t="s">
        <v>883</v>
      </c>
      <c r="C29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9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9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9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9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9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9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9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9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9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9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9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9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9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9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9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9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9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9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9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9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9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9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9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9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9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9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9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9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9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9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9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9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9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9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9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91" spans="1:38" x14ac:dyDescent="0.45">
      <c r="A291" s="10" t="s">
        <v>2736</v>
      </c>
      <c r="B291" s="30" t="s">
        <v>884</v>
      </c>
      <c r="C29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9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9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9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9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9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9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9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9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9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9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9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9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9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9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9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9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9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9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9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9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9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9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9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9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9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9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9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9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9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9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9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9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9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9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9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92" spans="1:38" x14ac:dyDescent="0.45">
      <c r="A292" s="10" t="s">
        <v>2737</v>
      </c>
      <c r="B292" s="30" t="s">
        <v>885</v>
      </c>
      <c r="C29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9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9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9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9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9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9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9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9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9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9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9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9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9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9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9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9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9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9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9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9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9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9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9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9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9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9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9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9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9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9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9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9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9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9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9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93" spans="1:38" x14ac:dyDescent="0.45">
      <c r="A293" s="10" t="s">
        <v>2738</v>
      </c>
      <c r="B293" s="30" t="s">
        <v>886</v>
      </c>
      <c r="C29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9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9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9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9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9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9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9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9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9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9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9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9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9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9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9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9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9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9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9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9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9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9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9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9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9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9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9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9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9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9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9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9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9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9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9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94" spans="1:38" x14ac:dyDescent="0.45">
      <c r="A294" s="10" t="s">
        <v>429</v>
      </c>
      <c r="B294" s="30" t="s">
        <v>1022</v>
      </c>
      <c r="C29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Вертикальные конструкции</v>
      </c>
      <c r="D294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29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29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9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9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9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9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9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9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9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9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4.4.1.2</v>
      </c>
      <c r="O29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4.4.1.2</v>
      </c>
      <c r="P29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3.2.</v>
      </c>
      <c r="Q294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8</v>
      </c>
      <c r="R294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29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29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294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3</v>
      </c>
      <c r="V29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Монолитные работы ниже отметки "0"</v>
      </c>
      <c r="W29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Вертикальные  конструкции</v>
      </c>
      <c r="X29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4.4.1.2</v>
      </c>
      <c r="Y29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4.4.1.3</v>
      </c>
      <c r="Z29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29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29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29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Монолит</v>
      </c>
      <c r="AD294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4</v>
      </c>
      <c r="AE29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https://img.icons8.com/color-glass/48/000000/foundation.png</v>
      </c>
      <c r="AF29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Монолит Подземный этаж</v>
      </c>
      <c r="AG294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11</v>
      </c>
      <c r="AH29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9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9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9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9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95" spans="1:38" x14ac:dyDescent="0.45">
      <c r="A295" s="10" t="s">
        <v>430</v>
      </c>
      <c r="B295" s="30" t="s">
        <v>887</v>
      </c>
      <c r="C29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9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9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9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9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9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9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9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9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9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9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9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9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9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9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9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9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9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9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9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9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9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9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9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9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9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9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9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9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9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9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9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9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9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9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9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96" spans="1:38" x14ac:dyDescent="0.45">
      <c r="A296" s="10" t="s">
        <v>431</v>
      </c>
      <c r="B296" s="30" t="s">
        <v>1023</v>
      </c>
      <c r="C29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Плита перекрытия</v>
      </c>
      <c r="D296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29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29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9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9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9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9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9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9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9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9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4.4.1.3</v>
      </c>
      <c r="O29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4.4.1.3</v>
      </c>
      <c r="P29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3.3.</v>
      </c>
      <c r="Q296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10</v>
      </c>
      <c r="R296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29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29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296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3</v>
      </c>
      <c r="V29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Монолитные работы ниже отметки "0"</v>
      </c>
      <c r="W29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Плита  перекрытия</v>
      </c>
      <c r="X29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9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9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9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9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9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9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9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9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9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9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9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9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9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9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97" spans="1:38" x14ac:dyDescent="0.45">
      <c r="A297" s="10" t="s">
        <v>432</v>
      </c>
      <c r="B297" s="30" t="s">
        <v>888</v>
      </c>
      <c r="C29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29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29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29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9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9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9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9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9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9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9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9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9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9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9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9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9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9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9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9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9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9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9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9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9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9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9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9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9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9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9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9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9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9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9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9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98" spans="1:38" x14ac:dyDescent="0.45">
      <c r="A298" s="10" t="s">
        <v>434</v>
      </c>
      <c r="B298" s="30" t="s">
        <v>725</v>
      </c>
      <c r="C29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Монолитные работы выше отметки "0"</v>
      </c>
      <c r="D298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29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29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9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9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9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9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9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9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9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29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29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29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29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29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29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29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29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29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29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29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29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29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29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29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29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29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29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29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29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29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9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9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9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9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299" spans="1:38" x14ac:dyDescent="0.45">
      <c r="A299" s="10" t="s">
        <v>435</v>
      </c>
      <c r="B299" s="30" t="s">
        <v>1026</v>
      </c>
      <c r="C29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Монолитные работы 1-го этажа</v>
      </c>
      <c r="D299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29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29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29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29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29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29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29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29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29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Монолит</v>
      </c>
      <c r="N29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4.4.2.1</v>
      </c>
      <c r="O29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4.4.2.1</v>
      </c>
      <c r="P29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4.1.</v>
      </c>
      <c r="Q299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12</v>
      </c>
      <c r="R299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29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29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299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4</v>
      </c>
      <c r="V29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Монолитные работы выше отметки "0"</v>
      </c>
      <c r="W29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1  этаж</v>
      </c>
      <c r="X29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4.4.2.1</v>
      </c>
      <c r="Y29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4.4.2.1</v>
      </c>
      <c r="Z29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29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29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29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Монолит</v>
      </c>
      <c r="AD299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4</v>
      </c>
      <c r="AE29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https://img.icons8.com/color-glass/48/000000/foundation.png</v>
      </c>
      <c r="AF29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Монолит 1-й этаж</v>
      </c>
      <c r="AG299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12</v>
      </c>
      <c r="AH29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29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29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29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29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00" spans="1:38" x14ac:dyDescent="0.45">
      <c r="A300" s="10" t="s">
        <v>436</v>
      </c>
      <c r="B300" s="30" t="s">
        <v>889</v>
      </c>
      <c r="C30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0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0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0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0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0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0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0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0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0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0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0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0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0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0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0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0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0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0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0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0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0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0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0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0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0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0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0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0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0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0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0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0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0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0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0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01" spans="1:38" x14ac:dyDescent="0.45">
      <c r="A301" s="10" t="s">
        <v>437</v>
      </c>
      <c r="B301" s="30" t="s">
        <v>890</v>
      </c>
      <c r="C30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0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0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0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0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0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0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0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0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0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0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0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0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0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0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0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0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0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0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0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0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0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0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0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0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0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0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0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0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0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0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0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0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0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0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0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02" spans="1:38" x14ac:dyDescent="0.45">
      <c r="A302" s="10" t="s">
        <v>438</v>
      </c>
      <c r="B302" s="30" t="s">
        <v>1027</v>
      </c>
      <c r="C30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Монолитные работы 2-го этажа</v>
      </c>
      <c r="D302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0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0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0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0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0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0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0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0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0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Монолит</v>
      </c>
      <c r="N30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4.4.2.2</v>
      </c>
      <c r="O30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4.4.2.2</v>
      </c>
      <c r="P30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4.2.</v>
      </c>
      <c r="Q302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14</v>
      </c>
      <c r="R302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30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30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302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4</v>
      </c>
      <c r="V30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Монолитные работы выше отметки "0"</v>
      </c>
      <c r="W30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2  этаж</v>
      </c>
      <c r="X30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4.4.2.2</v>
      </c>
      <c r="Y30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4.4.2.2</v>
      </c>
      <c r="Z30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30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30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30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Монолит</v>
      </c>
      <c r="AD302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4</v>
      </c>
      <c r="AE30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https://img.icons8.com/color-glass/48/000000/foundation.png</v>
      </c>
      <c r="AF30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Монолит 2-й этаж</v>
      </c>
      <c r="AG302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13</v>
      </c>
      <c r="AH30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0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0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0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0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03" spans="1:38" x14ac:dyDescent="0.45">
      <c r="A303" s="10" t="s">
        <v>439</v>
      </c>
      <c r="B303" s="30" t="s">
        <v>889</v>
      </c>
      <c r="C30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0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0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0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0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0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0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0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0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0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0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0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0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0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0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0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0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0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0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0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0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0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0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0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0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0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0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0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0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0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0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0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0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0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0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0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04" spans="1:38" x14ac:dyDescent="0.45">
      <c r="A304" s="10" t="s">
        <v>440</v>
      </c>
      <c r="B304" s="30" t="s">
        <v>890</v>
      </c>
      <c r="C30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0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0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0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0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0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0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0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0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0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0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0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0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0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0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0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0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0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0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0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0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0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0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0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0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0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0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0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0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0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0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0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0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0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0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0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05" spans="1:38" x14ac:dyDescent="0.45">
      <c r="A305" s="10" t="s">
        <v>441</v>
      </c>
      <c r="B305" s="30" t="s">
        <v>1028</v>
      </c>
      <c r="C30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Монолитные работы 3-го этажа</v>
      </c>
      <c r="D305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0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0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0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0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0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0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0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0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0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Монолит</v>
      </c>
      <c r="N30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4.4.2.3</v>
      </c>
      <c r="O30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4.4.2.3</v>
      </c>
      <c r="P30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4.3.</v>
      </c>
      <c r="Q305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16</v>
      </c>
      <c r="R305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30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30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305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4</v>
      </c>
      <c r="V30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Монолитные работы выше отметки "0"</v>
      </c>
      <c r="W30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3  этаж</v>
      </c>
      <c r="X30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4.4.2.3</v>
      </c>
      <c r="Y30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4.4.2.3</v>
      </c>
      <c r="Z30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30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30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30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Монолит</v>
      </c>
      <c r="AD305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4</v>
      </c>
      <c r="AE30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https://img.icons8.com/color-glass/48/000000/foundation.png</v>
      </c>
      <c r="AF30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Монолит 3-й этаж</v>
      </c>
      <c r="AG305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14</v>
      </c>
      <c r="AH30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0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0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0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0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06" spans="1:38" x14ac:dyDescent="0.45">
      <c r="A306" s="10" t="s">
        <v>442</v>
      </c>
      <c r="B306" s="30" t="s">
        <v>889</v>
      </c>
      <c r="C30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0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0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0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0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0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0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0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0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0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0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0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0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0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0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0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0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0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0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0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0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0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0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0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0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0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0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0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0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0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0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0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0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0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0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0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07" spans="1:38" x14ac:dyDescent="0.45">
      <c r="A307" s="10" t="s">
        <v>443</v>
      </c>
      <c r="B307" s="30" t="s">
        <v>890</v>
      </c>
      <c r="C30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0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0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0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0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0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0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0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0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0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0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0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0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0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0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0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0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0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0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0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0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0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0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0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0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0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0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0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0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0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0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0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0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0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0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0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08" spans="1:38" x14ac:dyDescent="0.45">
      <c r="A308" s="10" t="s">
        <v>469</v>
      </c>
      <c r="B308" s="30" t="s">
        <v>891</v>
      </c>
      <c r="C30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Кровля</v>
      </c>
      <c r="D308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0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0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0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0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0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0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0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0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0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0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4.5</v>
      </c>
      <c r="O30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4.5</v>
      </c>
      <c r="P30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5.</v>
      </c>
      <c r="Q308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34</v>
      </c>
      <c r="R308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30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30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308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5</v>
      </c>
      <c r="V30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Кровля</v>
      </c>
      <c r="W30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 xml:space="preserve">                </v>
      </c>
      <c r="X30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0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0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0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0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0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0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0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0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0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0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0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0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0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0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09" spans="1:38" x14ac:dyDescent="0.45">
      <c r="A309" s="10" t="s">
        <v>470</v>
      </c>
      <c r="B309" s="30" t="s">
        <v>726</v>
      </c>
      <c r="C30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0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0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0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0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0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0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0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0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0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0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0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0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0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0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0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0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0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0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0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0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0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0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0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0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0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0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0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0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0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0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0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0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0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0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0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10" spans="1:38" x14ac:dyDescent="0.45">
      <c r="A310" s="10" t="s">
        <v>471</v>
      </c>
      <c r="B310" s="30" t="s">
        <v>727</v>
      </c>
      <c r="C31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1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1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1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1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1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1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1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1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1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1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1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1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1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1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1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1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1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1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1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1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1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1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1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1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1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1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1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1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1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1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1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1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1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1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1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11" spans="1:38" x14ac:dyDescent="0.45">
      <c r="A311" s="10" t="s">
        <v>472</v>
      </c>
      <c r="B311" s="30" t="s">
        <v>728</v>
      </c>
      <c r="C31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1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1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1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1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1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1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1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1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1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1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1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1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1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1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1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1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1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1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1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1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1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1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1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1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1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1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1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1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1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1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1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1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1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1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1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12" spans="1:38" x14ac:dyDescent="0.45">
      <c r="A312" s="10" t="s">
        <v>473</v>
      </c>
      <c r="B312" s="30" t="s">
        <v>729</v>
      </c>
      <c r="C31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1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1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1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1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1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1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1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1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1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1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1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1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1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1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1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1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1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1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1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1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1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1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1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1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1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1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1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1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1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1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1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1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1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1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1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13" spans="1:38" x14ac:dyDescent="0.45">
      <c r="A313" s="10" t="s">
        <v>475</v>
      </c>
      <c r="B313" s="30" t="s">
        <v>892</v>
      </c>
      <c r="C31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Устройство фасадов и остекление</v>
      </c>
      <c r="D31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1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1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1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1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1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1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1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1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1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1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4.6</v>
      </c>
      <c r="O31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4.6</v>
      </c>
      <c r="P31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6.</v>
      </c>
      <c r="Q313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36</v>
      </c>
      <c r="R313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31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31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313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5</v>
      </c>
      <c r="V31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Устройство фасадов и остекление</v>
      </c>
      <c r="W31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 xml:space="preserve">         </v>
      </c>
      <c r="X31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1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1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1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1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1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1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1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1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1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1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1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1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1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1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14" spans="1:38" x14ac:dyDescent="0.45">
      <c r="A314" s="10" t="s">
        <v>476</v>
      </c>
      <c r="B314" s="30" t="s">
        <v>730</v>
      </c>
      <c r="C31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Монтаж окон</v>
      </c>
      <c r="D314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1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1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1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1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1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1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1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1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1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1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1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1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1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1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1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1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1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1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1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1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1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1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1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1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1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1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1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1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1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1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1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1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1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1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15" spans="1:38" x14ac:dyDescent="0.45">
      <c r="A315" s="10" t="s">
        <v>478</v>
      </c>
      <c r="B315" s="30" t="s">
        <v>1037</v>
      </c>
      <c r="C31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1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1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1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1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1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1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1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1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1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1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1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1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1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1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1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1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1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1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1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1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1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1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1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1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1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1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1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1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1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1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1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1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1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1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1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16" spans="1:38" x14ac:dyDescent="0.45">
      <c r="A316" s="10" t="s">
        <v>479</v>
      </c>
      <c r="B316" s="30" t="s">
        <v>1038</v>
      </c>
      <c r="C31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1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1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1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1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1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1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1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1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1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1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1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1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1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1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1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1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1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1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1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1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1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1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1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1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1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1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1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1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1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1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1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1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1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1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1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17" spans="1:38" x14ac:dyDescent="0.45">
      <c r="A317" s="10" t="s">
        <v>480</v>
      </c>
      <c r="B317" s="30" t="s">
        <v>1039</v>
      </c>
      <c r="C31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1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1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1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1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1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1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1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1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1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1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1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1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1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1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1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1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1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1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1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1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1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1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1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1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1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1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1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1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1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1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1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1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1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1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1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18" spans="1:38" x14ac:dyDescent="0.45">
      <c r="A318" s="10" t="s">
        <v>481</v>
      </c>
      <c r="B318" s="30" t="s">
        <v>1040</v>
      </c>
      <c r="C31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1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1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1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1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1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1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1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1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1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1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1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1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1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1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1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1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1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1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1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1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1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1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1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1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1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1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1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1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1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1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1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1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1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1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1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19" spans="1:38" x14ac:dyDescent="0.45">
      <c r="A319" s="10" t="s">
        <v>483</v>
      </c>
      <c r="B319" s="30" t="s">
        <v>893</v>
      </c>
      <c r="C31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Внутренние инженерные системы</v>
      </c>
      <c r="D319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1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1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1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1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1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1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1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1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1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1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4.7</v>
      </c>
      <c r="O31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4.7</v>
      </c>
      <c r="P31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7.</v>
      </c>
      <c r="Q319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37</v>
      </c>
      <c r="R319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31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31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319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6</v>
      </c>
      <c r="V31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Внутренние инженерные системы</v>
      </c>
      <c r="W31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Внутренние инженерные системы</v>
      </c>
      <c r="X31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1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1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1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1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1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1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1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1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1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1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1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1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1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1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20" spans="1:38" x14ac:dyDescent="0.45">
      <c r="A320" s="10" t="s">
        <v>484</v>
      </c>
      <c r="B320" s="30" t="s">
        <v>732</v>
      </c>
      <c r="C32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Водоснабжение</v>
      </c>
      <c r="D320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2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2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2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2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2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2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2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2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2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Внутренние инженерные сети</v>
      </c>
      <c r="N32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4.7.1</v>
      </c>
      <c r="O32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4.7.1</v>
      </c>
      <c r="P32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7.3.</v>
      </c>
      <c r="Q320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45</v>
      </c>
      <c r="R320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32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32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320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6</v>
      </c>
      <c r="V32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Внутренние инженерные системы</v>
      </c>
      <c r="W32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Водоснабжение  внутреннее</v>
      </c>
      <c r="X32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4.7.1</v>
      </c>
      <c r="Y32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4.7.1</v>
      </c>
      <c r="Z32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32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32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32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Внутренние инженерные сети</v>
      </c>
      <c r="AD320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5</v>
      </c>
      <c r="AE32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https://img.icons8.com/color-glass/48/000000/structural.png</v>
      </c>
      <c r="AF32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Водоснабжение внутреннее</v>
      </c>
      <c r="AG320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20</v>
      </c>
      <c r="AH32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2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2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2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2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21" spans="1:38" x14ac:dyDescent="0.45">
      <c r="A321" s="10" t="s">
        <v>485</v>
      </c>
      <c r="B321" s="30" t="s">
        <v>1041</v>
      </c>
      <c r="C32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2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2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2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2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2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2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2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2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2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2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2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2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2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2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2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2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2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2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2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2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2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2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2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2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2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2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2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2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2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2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2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2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2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2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2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22" spans="1:38" x14ac:dyDescent="0.45">
      <c r="A322" s="10" t="s">
        <v>2739</v>
      </c>
      <c r="B322" s="30" t="s">
        <v>1042</v>
      </c>
      <c r="C32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2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2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2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2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2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2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2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2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2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2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2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2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2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2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2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2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2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2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2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2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2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2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2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2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2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2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2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2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2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2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2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2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2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2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2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23" spans="1:38" x14ac:dyDescent="0.45">
      <c r="A323" s="10" t="s">
        <v>486</v>
      </c>
      <c r="B323" s="30" t="s">
        <v>733</v>
      </c>
      <c r="C32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Система водоотведения</v>
      </c>
      <c r="D323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2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2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2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2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2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2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2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2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2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Внутренние инженерные сети</v>
      </c>
      <c r="N32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4.7.2</v>
      </c>
      <c r="O32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4.7.2</v>
      </c>
      <c r="P32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7.4.</v>
      </c>
      <c r="Q323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47</v>
      </c>
      <c r="R323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32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32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323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6</v>
      </c>
      <c r="V32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Внутренние инженерные системы</v>
      </c>
      <c r="W32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 xml:space="preserve">Водоотведение </v>
      </c>
      <c r="X32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4.7.2</v>
      </c>
      <c r="Y32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4.7.2</v>
      </c>
      <c r="Z32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32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32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32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Внутренние инженерные сети</v>
      </c>
      <c r="AD323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5</v>
      </c>
      <c r="AE32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https://img.icons8.com/color-glass/48/000000/structural.png</v>
      </c>
      <c r="AF32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Водоотведение</v>
      </c>
      <c r="AG323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21</v>
      </c>
      <c r="AH32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2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2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2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2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24" spans="1:38" x14ac:dyDescent="0.45">
      <c r="A324" s="10" t="s">
        <v>487</v>
      </c>
      <c r="B324" s="30" t="s">
        <v>747</v>
      </c>
      <c r="C32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2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2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2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2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2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2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2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2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2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2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2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2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2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2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2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2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2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2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2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2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2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2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2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2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2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2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2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2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2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2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2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2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2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2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2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25" spans="1:38" x14ac:dyDescent="0.45">
      <c r="A325" s="10" t="s">
        <v>488</v>
      </c>
      <c r="B325" s="30" t="s">
        <v>696</v>
      </c>
      <c r="C32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2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2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2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2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2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2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2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2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2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2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2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2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2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2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2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2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2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2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2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2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2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2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2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2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2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2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2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2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2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2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2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2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2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2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2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26" spans="1:38" x14ac:dyDescent="0.45">
      <c r="A326" s="10" t="s">
        <v>489</v>
      </c>
      <c r="B326" s="30" t="s">
        <v>734</v>
      </c>
      <c r="C32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Отопление и теплоснабжение</v>
      </c>
      <c r="D326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2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2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2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2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2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2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2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2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2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Внутренние инженерные сети</v>
      </c>
      <c r="N32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4.7.3</v>
      </c>
      <c r="O32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4.7.3</v>
      </c>
      <c r="P32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7.1.</v>
      </c>
      <c r="Q326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39</v>
      </c>
      <c r="R326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32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32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326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6</v>
      </c>
      <c r="V32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Внутренние инженерные системы</v>
      </c>
      <c r="W32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Отопление и  теплоснабжение</v>
      </c>
      <c r="X32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4.7.3</v>
      </c>
      <c r="Y32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4.7.3</v>
      </c>
      <c r="Z32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32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32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32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Внутренние инженерные сети</v>
      </c>
      <c r="AD326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5</v>
      </c>
      <c r="AE32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https://img.icons8.com/color-glass/48/000000/structural.png</v>
      </c>
      <c r="AF32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Отопление и теплоснабжение</v>
      </c>
      <c r="AG326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22</v>
      </c>
      <c r="AH32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2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2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2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2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27" spans="1:38" x14ac:dyDescent="0.45">
      <c r="A327" s="10" t="s">
        <v>490</v>
      </c>
      <c r="B327" s="30" t="s">
        <v>735</v>
      </c>
      <c r="C32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Системы вентиляции и дымоудаления</v>
      </c>
      <c r="D327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2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2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2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2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2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2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2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2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2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Внутренние инженерные сети</v>
      </c>
      <c r="N32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4.7.4</v>
      </c>
      <c r="O32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4.7.4</v>
      </c>
      <c r="P32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7.7.</v>
      </c>
      <c r="Q327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54</v>
      </c>
      <c r="R327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32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32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327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6</v>
      </c>
      <c r="V32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Внутренние инженерные системы</v>
      </c>
      <c r="W32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 xml:space="preserve">Вентиляция </v>
      </c>
      <c r="X32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4.7.4</v>
      </c>
      <c r="Y32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4.7.4</v>
      </c>
      <c r="Z32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32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32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32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Внутренние инженерные сети</v>
      </c>
      <c r="AD327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5</v>
      </c>
      <c r="AE32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https://img.icons8.com/color-glass/48/000000/structural.png</v>
      </c>
      <c r="AF32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Вентиляция и дымоудаление</v>
      </c>
      <c r="AG327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23</v>
      </c>
      <c r="AH32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2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2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2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2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28" spans="1:38" x14ac:dyDescent="0.45">
      <c r="A328" s="10" t="s">
        <v>2103</v>
      </c>
      <c r="B328" s="30" t="s">
        <v>736</v>
      </c>
      <c r="C32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2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2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2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2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2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2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2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2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2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2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2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2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2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2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2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2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2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2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2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2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2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2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2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2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2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2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2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2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2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2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2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2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2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2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2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29" spans="1:38" x14ac:dyDescent="0.45">
      <c r="A329" s="10" t="s">
        <v>492</v>
      </c>
      <c r="B329" s="30" t="s">
        <v>737</v>
      </c>
      <c r="C32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Монтаж оборудования ИТП</v>
      </c>
      <c r="D329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2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2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2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2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2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2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2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2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2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Внутренние инженерные сети</v>
      </c>
      <c r="N32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4.7.6</v>
      </c>
      <c r="O32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4.7.6</v>
      </c>
      <c r="P32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7.2.1.</v>
      </c>
      <c r="Q329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41</v>
      </c>
      <c r="R329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32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32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329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6</v>
      </c>
      <c r="V32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Внутренние инженерные системы</v>
      </c>
      <c r="W32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Отопление и  теплоснабжение (Монтаж ИТП)</v>
      </c>
      <c r="X32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4.7.6</v>
      </c>
      <c r="Y32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4.7.6</v>
      </c>
      <c r="Z32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32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32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32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Внутренние инженерные сети</v>
      </c>
      <c r="AD329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5</v>
      </c>
      <c r="AE32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https://img.icons8.com/color-glass/48/000000/structural.png</v>
      </c>
      <c r="AF32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ИТП</v>
      </c>
      <c r="AG329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25</v>
      </c>
      <c r="AH32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2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2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2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2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30" spans="1:38" x14ac:dyDescent="0.45">
      <c r="A330" s="10" t="s">
        <v>493</v>
      </c>
      <c r="B330" s="30" t="s">
        <v>738</v>
      </c>
      <c r="C33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Электромонтажные работы</v>
      </c>
      <c r="D330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3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3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3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3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3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3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3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3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3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Внутренние инженерные сети</v>
      </c>
      <c r="N33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4.7.7</v>
      </c>
      <c r="O33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4.7.7</v>
      </c>
      <c r="P33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7.5.</v>
      </c>
      <c r="Q330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49</v>
      </c>
      <c r="R330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33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33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330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6</v>
      </c>
      <c r="V33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Внутренние инженерные системы</v>
      </c>
      <c r="W33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Электромонтажные  работы</v>
      </c>
      <c r="X33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4.7.7</v>
      </c>
      <c r="Y33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4.7.7</v>
      </c>
      <c r="Z33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33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33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33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Внутренние инженерные сети</v>
      </c>
      <c r="AD330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5</v>
      </c>
      <c r="AE33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https://img.icons8.com/color-glass/48/000000/structural.png</v>
      </c>
      <c r="AF33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Электрика</v>
      </c>
      <c r="AG330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26</v>
      </c>
      <c r="AH33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3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3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3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3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31" spans="1:38" x14ac:dyDescent="0.45">
      <c r="A331" s="10" t="s">
        <v>494</v>
      </c>
      <c r="B331" s="30" t="s">
        <v>1043</v>
      </c>
      <c r="C33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3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3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3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3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3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3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3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3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3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3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3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3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3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3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3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3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3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3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3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3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3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3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3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3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3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3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3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3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3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3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3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3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3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3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3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32" spans="1:38" x14ac:dyDescent="0.45">
      <c r="A332" s="10" t="s">
        <v>495</v>
      </c>
      <c r="B332" s="30" t="s">
        <v>749</v>
      </c>
      <c r="C33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3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3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3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3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3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3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3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3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3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3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3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3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3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3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3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3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3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3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3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3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3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3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3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3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3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3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3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3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3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3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3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3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3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3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3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33" spans="1:38" x14ac:dyDescent="0.45">
      <c r="A333" s="10" t="s">
        <v>496</v>
      </c>
      <c r="B333" s="30" t="s">
        <v>644</v>
      </c>
      <c r="C33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3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3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3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3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3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3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3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3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3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3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3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3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3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3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3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3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3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3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3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3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3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3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3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3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3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3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3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3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3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3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3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3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3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3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3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34" spans="1:38" x14ac:dyDescent="0.45">
      <c r="A334" s="10" t="s">
        <v>497</v>
      </c>
      <c r="B334" s="30" t="s">
        <v>739</v>
      </c>
      <c r="C33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Слаботочные системы</v>
      </c>
      <c r="D334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3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3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3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3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3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3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3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3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3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Внутренние инженерные сети</v>
      </c>
      <c r="N33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4.7.8</v>
      </c>
      <c r="O33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4.7.8</v>
      </c>
      <c r="P33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7.9.</v>
      </c>
      <c r="Q334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58</v>
      </c>
      <c r="R334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33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33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334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6</v>
      </c>
      <c r="V33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Внутренние инженерные системы</v>
      </c>
      <c r="W33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Слаботочные  системы</v>
      </c>
      <c r="X33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4.7.8</v>
      </c>
      <c r="Y33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4.7.8</v>
      </c>
      <c r="Z33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33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33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33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Внутренние инженерные сети</v>
      </c>
      <c r="AD334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5</v>
      </c>
      <c r="AE33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https://img.icons8.com/color-glass/48/000000/structural.png</v>
      </c>
      <c r="AF33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CC</v>
      </c>
      <c r="AG334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27</v>
      </c>
      <c r="AH33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3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3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3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3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35" spans="1:38" x14ac:dyDescent="0.45">
      <c r="A335" s="10" t="s">
        <v>498</v>
      </c>
      <c r="B335" s="30" t="s">
        <v>867</v>
      </c>
      <c r="C33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3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3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3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3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3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3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3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3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3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3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3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3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3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3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3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3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3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3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3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3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3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3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3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3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3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3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3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3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3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3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3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3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3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3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3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36" spans="1:38" x14ac:dyDescent="0.45">
      <c r="A336" s="10" t="s">
        <v>499</v>
      </c>
      <c r="B336" s="30" t="s">
        <v>1044</v>
      </c>
      <c r="C33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3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3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3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3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3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3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3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3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3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3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3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3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3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3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3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3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3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3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3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3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3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3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3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3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3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3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3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3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3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3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3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3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3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3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3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37" spans="1:38" x14ac:dyDescent="0.45">
      <c r="A337" s="10" t="s">
        <v>500</v>
      </c>
      <c r="B337" s="30" t="s">
        <v>872</v>
      </c>
      <c r="C33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3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3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3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3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3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3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3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3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3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3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3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3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3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3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3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3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3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3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3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3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3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3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3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3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3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3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3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3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3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3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3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3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3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3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3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38" spans="1:38" x14ac:dyDescent="0.45">
      <c r="A338" s="10" t="s">
        <v>501</v>
      </c>
      <c r="B338" s="30" t="s">
        <v>875</v>
      </c>
      <c r="C33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3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3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3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3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3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3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3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3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3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3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3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3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3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3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3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3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3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3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3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3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3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3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3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3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3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3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3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3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3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3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3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3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3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3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3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39" spans="1:38" x14ac:dyDescent="0.45">
      <c r="A339" s="10" t="s">
        <v>502</v>
      </c>
      <c r="B339" s="30" t="s">
        <v>871</v>
      </c>
      <c r="C33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3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3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3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3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3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3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3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3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3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3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3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3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3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3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3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3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3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3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3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3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3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3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3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3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3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3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3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3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3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3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3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3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3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3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3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40" spans="1:38" x14ac:dyDescent="0.45">
      <c r="A340" s="10" t="s">
        <v>503</v>
      </c>
      <c r="B340" s="30" t="s">
        <v>874</v>
      </c>
      <c r="C34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4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4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4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4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4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4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4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4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4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4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4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4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4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4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4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4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4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4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4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4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4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4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4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4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4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4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4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4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4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4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4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4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4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4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4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41" spans="1:38" x14ac:dyDescent="0.45">
      <c r="A341" s="10" t="s">
        <v>2740</v>
      </c>
      <c r="B341" s="30" t="s">
        <v>1045</v>
      </c>
      <c r="C34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4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4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4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4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4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4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4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4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4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4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4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4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4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4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4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4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4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4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4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4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4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4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4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4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4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4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4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4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4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4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4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4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4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4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4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42" spans="1:38" x14ac:dyDescent="0.45">
      <c r="A342" s="10" t="s">
        <v>2741</v>
      </c>
      <c r="B342" s="30" t="s">
        <v>1046</v>
      </c>
      <c r="C34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4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4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4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4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4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4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4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4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4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4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4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4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4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4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4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4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4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4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4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4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4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4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4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4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4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4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4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4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4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4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4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4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4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4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4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43" spans="1:38" x14ac:dyDescent="0.45">
      <c r="A343" s="10" t="s">
        <v>2742</v>
      </c>
      <c r="B343" s="30" t="s">
        <v>1047</v>
      </c>
      <c r="C34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4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4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4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4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4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4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4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4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4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4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4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4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4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4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4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4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4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4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4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4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4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4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4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4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4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4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4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4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4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4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4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4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4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4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4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44" spans="1:38" x14ac:dyDescent="0.45">
      <c r="A344" s="10" t="s">
        <v>2743</v>
      </c>
      <c r="B344" s="30" t="s">
        <v>1048</v>
      </c>
      <c r="C34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4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4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4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4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4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4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4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4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4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4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4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4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4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4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4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4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4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4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4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4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4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4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4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4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4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4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4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4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4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4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4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4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4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4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4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45" spans="1:38" x14ac:dyDescent="0.45">
      <c r="A345" s="10" t="s">
        <v>504</v>
      </c>
      <c r="B345" s="30" t="s">
        <v>870</v>
      </c>
      <c r="C34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4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4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4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4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4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4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4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4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4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4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4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4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4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4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4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4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4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4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4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4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4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4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4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4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4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4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4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4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4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4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4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4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4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4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4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46" spans="1:38" x14ac:dyDescent="0.45">
      <c r="A346" s="10" t="s">
        <v>505</v>
      </c>
      <c r="B346" s="30" t="s">
        <v>876</v>
      </c>
      <c r="C34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4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4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4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4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4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4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4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4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4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4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4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4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4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4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4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4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4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4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4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4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4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4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4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4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4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4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4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4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4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4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4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4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4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4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4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47" spans="1:38" x14ac:dyDescent="0.45">
      <c r="A347" s="10" t="s">
        <v>2744</v>
      </c>
      <c r="B347" s="30" t="s">
        <v>1049</v>
      </c>
      <c r="C34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4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4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4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4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4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4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4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4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4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4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4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4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4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4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4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4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4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4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4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4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4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4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4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4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4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4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4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4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4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4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4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4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4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4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4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48" spans="1:38" x14ac:dyDescent="0.45">
      <c r="A348" s="10" t="s">
        <v>507</v>
      </c>
      <c r="B348" s="30" t="s">
        <v>894</v>
      </c>
      <c r="C34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Технологическое оборудование</v>
      </c>
      <c r="D348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4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4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4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4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4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4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4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4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4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4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4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4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4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4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4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4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4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4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4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4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4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4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4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4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4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4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4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4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4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4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4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4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4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4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49" spans="1:38" x14ac:dyDescent="0.45">
      <c r="A349" s="10" t="s">
        <v>508</v>
      </c>
      <c r="B349" s="30" t="s">
        <v>740</v>
      </c>
      <c r="C34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4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4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4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4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4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4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4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4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4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4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4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4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4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4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4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4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4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4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4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4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4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4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4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4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4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4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4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4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4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4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4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4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4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4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4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50" spans="1:38" x14ac:dyDescent="0.45">
      <c r="A350" s="10" t="s">
        <v>509</v>
      </c>
      <c r="B350" s="30" t="s">
        <v>1052</v>
      </c>
      <c r="C35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Поставка лифтов</v>
      </c>
      <c r="D350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5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5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5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5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5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5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5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5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5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Монтаж и поставка Тех. Оборудования</v>
      </c>
      <c r="N35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4.8.1.1</v>
      </c>
      <c r="O35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4.8.1.1</v>
      </c>
      <c r="P35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8.1.</v>
      </c>
      <c r="Q350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62</v>
      </c>
      <c r="R350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35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35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350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7</v>
      </c>
      <c r="V35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Оборудование</v>
      </c>
      <c r="W35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Поставка монтируемого оборудования</v>
      </c>
      <c r="X35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4.8.1.1</v>
      </c>
      <c r="Y35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4.8.1.1</v>
      </c>
      <c r="Z35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35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35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35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Поставка и монтаж технологического и медицинского оборудования</v>
      </c>
      <c r="AD350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7</v>
      </c>
      <c r="AE35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https://img.icons8.com/color-glass/48/000000/maintenance.png</v>
      </c>
      <c r="AF35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Поставка монтируемого оборудования</v>
      </c>
      <c r="AG350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43</v>
      </c>
      <c r="AH35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5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5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5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5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51" spans="1:38" x14ac:dyDescent="0.45">
      <c r="A351" s="10" t="s">
        <v>510</v>
      </c>
      <c r="B351" s="30" t="s">
        <v>1053</v>
      </c>
      <c r="C35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Монтаж лифтов</v>
      </c>
      <c r="D351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5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5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5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5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5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5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5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5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5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Монтаж и поставка Тех. Оборудования</v>
      </c>
      <c r="N35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4.8.1.2</v>
      </c>
      <c r="O35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4.8.1.2</v>
      </c>
      <c r="P35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8.2.</v>
      </c>
      <c r="Q351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63</v>
      </c>
      <c r="R351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35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35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351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7</v>
      </c>
      <c r="V35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Оборудование</v>
      </c>
      <c r="W35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Монтаж монтируемого оборудования</v>
      </c>
      <c r="X35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4.8.1.2</v>
      </c>
      <c r="Y35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4.8.1.2</v>
      </c>
      <c r="Z35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35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35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35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Поставка и монтаж технологического и медицинского оборудования</v>
      </c>
      <c r="AD351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7</v>
      </c>
      <c r="AE35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https://img.icons8.com/color-glass/48/000000/maintenance.png</v>
      </c>
      <c r="AF35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Монтаж монтируемого оборудования</v>
      </c>
      <c r="AG351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44</v>
      </c>
      <c r="AH35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5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5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5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5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52" spans="1:38" x14ac:dyDescent="0.45">
      <c r="A352" s="10" t="s">
        <v>511</v>
      </c>
      <c r="B352" s="30" t="s">
        <v>741</v>
      </c>
      <c r="C35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5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5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5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5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5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5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5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5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5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5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5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5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5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5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5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5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5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5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5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5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5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5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5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5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5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5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5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5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5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5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5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5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5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5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5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53" spans="1:38" x14ac:dyDescent="0.45">
      <c r="A353" s="10" t="s">
        <v>512</v>
      </c>
      <c r="B353" s="30" t="s">
        <v>1054</v>
      </c>
      <c r="C35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Поставка медицинского оборудования</v>
      </c>
      <c r="D353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5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5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5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5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5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5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5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5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5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Монтаж и поставка Тех. Оборудования</v>
      </c>
      <c r="N35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4.8.2.1</v>
      </c>
      <c r="O35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4.8.2.1</v>
      </c>
      <c r="P35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8.3.</v>
      </c>
      <c r="Q353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64</v>
      </c>
      <c r="R353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35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35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353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7</v>
      </c>
      <c r="V35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Оборудование</v>
      </c>
      <c r="W35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Поставка немонтируемого оборудования</v>
      </c>
      <c r="X35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4.8.2.1</v>
      </c>
      <c r="Y35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4.8.2.1</v>
      </c>
      <c r="Z35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35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35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35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Поставка и монтаж технологического и медицинского оборудования</v>
      </c>
      <c r="AD353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7</v>
      </c>
      <c r="AE35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https://img.icons8.com/color-glass/48/000000/maintenance.png</v>
      </c>
      <c r="AF35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 xml:space="preserve">Поставка немонтируемого оборудования </v>
      </c>
      <c r="AG353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45</v>
      </c>
      <c r="AH35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5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5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5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5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54" spans="1:38" x14ac:dyDescent="0.45">
      <c r="A354" s="10" t="s">
        <v>513</v>
      </c>
      <c r="B354" s="30" t="s">
        <v>1055</v>
      </c>
      <c r="C35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Монтаж медицинского оборудования</v>
      </c>
      <c r="D354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5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5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5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5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5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5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5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5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5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Монтаж и поставка Тех. Оборудования</v>
      </c>
      <c r="N35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4.8.2.2</v>
      </c>
      <c r="O35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4.8.2.2</v>
      </c>
      <c r="P35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8.4.</v>
      </c>
      <c r="Q354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65</v>
      </c>
      <c r="R354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35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35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354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7</v>
      </c>
      <c r="V35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Оборудование</v>
      </c>
      <c r="W35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Монтаж немонтируемого оборудования</v>
      </c>
      <c r="X35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4.8.2.2</v>
      </c>
      <c r="Y35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4.8.2.2</v>
      </c>
      <c r="Z35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35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35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35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Поставка и монтаж технологического и медицинского оборудования</v>
      </c>
      <c r="AD354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7</v>
      </c>
      <c r="AE35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https://img.icons8.com/color-glass/48/000000/maintenance.png</v>
      </c>
      <c r="AF35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Установка немонтируемого оборудования</v>
      </c>
      <c r="AG354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46</v>
      </c>
      <c r="AH35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5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5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5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5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55" spans="1:38" x14ac:dyDescent="0.45">
      <c r="A355" s="10" t="s">
        <v>517</v>
      </c>
      <c r="B355" s="30" t="s">
        <v>895</v>
      </c>
      <c r="C35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Отделочные работы</v>
      </c>
      <c r="D355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5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5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5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5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5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5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5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5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5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5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5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5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5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5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5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5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5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5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5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5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5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5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5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5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5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5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5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5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5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5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5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5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5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5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56" spans="1:38" x14ac:dyDescent="0.45">
      <c r="A356" s="10" t="s">
        <v>2745</v>
      </c>
      <c r="B356" s="30" t="s">
        <v>742</v>
      </c>
      <c r="C35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5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5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5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5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5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5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5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5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5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5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5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5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5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5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5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5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5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5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5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5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5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5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5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5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5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5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5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5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5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5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5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5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5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5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5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57" spans="1:38" x14ac:dyDescent="0.45">
      <c r="A357" s="10" t="s">
        <v>2746</v>
      </c>
      <c r="B357" s="30" t="s">
        <v>1056</v>
      </c>
      <c r="C35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5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5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5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5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5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5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5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5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5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5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5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5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5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5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5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5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5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5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5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5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5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5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5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5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5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5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5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5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5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5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5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5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5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5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5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58" spans="1:38" x14ac:dyDescent="0.45">
      <c r="A358" s="10" t="s">
        <v>2747</v>
      </c>
      <c r="B358" s="30" t="s">
        <v>1057</v>
      </c>
      <c r="C35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5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5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5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5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5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5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5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5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5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5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5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5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5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5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5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5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5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5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5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5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5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5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5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5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5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5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5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5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5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5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5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5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5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5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5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59" spans="1:38" x14ac:dyDescent="0.45">
      <c r="A359" s="10" t="s">
        <v>2748</v>
      </c>
      <c r="B359" s="30" t="s">
        <v>1058</v>
      </c>
      <c r="C35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5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5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5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5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5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5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5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5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5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5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5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5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5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5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5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5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5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5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5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5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5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5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5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5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5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5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5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5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5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5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5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5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5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5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5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60" spans="1:38" x14ac:dyDescent="0.45">
      <c r="A360" s="10" t="s">
        <v>2749</v>
      </c>
      <c r="B360" s="30" t="s">
        <v>1059</v>
      </c>
      <c r="C36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6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6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6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6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6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6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6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6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6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6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6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6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6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6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6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6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6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6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6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6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6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6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6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6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6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6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6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6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6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6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6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6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6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6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6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61" spans="1:38" x14ac:dyDescent="0.45">
      <c r="A361" s="10" t="s">
        <v>2750</v>
      </c>
      <c r="B361" s="30" t="s">
        <v>743</v>
      </c>
      <c r="C36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6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6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6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6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6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6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6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6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6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6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6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6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6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6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6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6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6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6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6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6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6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6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6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6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6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6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6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6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6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6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6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6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6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6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6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62" spans="1:38" x14ac:dyDescent="0.45">
      <c r="A362" s="10" t="s">
        <v>2751</v>
      </c>
      <c r="B362" s="30" t="s">
        <v>1067</v>
      </c>
      <c r="C36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6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6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6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6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6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6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6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6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6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6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6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6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6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6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6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6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6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6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6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6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6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6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6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6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6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6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6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6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6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6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6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6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6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6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6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63" spans="1:38" x14ac:dyDescent="0.45">
      <c r="A363" s="10" t="s">
        <v>2752</v>
      </c>
      <c r="B363" s="30" t="s">
        <v>1068</v>
      </c>
      <c r="C36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6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6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6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6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6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6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6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6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6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6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6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6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6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6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6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6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6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6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6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6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6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6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6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6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6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6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6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6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6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6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6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6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6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6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6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64" spans="1:38" x14ac:dyDescent="0.45">
      <c r="A364" s="10" t="s">
        <v>2753</v>
      </c>
      <c r="B364" s="30" t="s">
        <v>1069</v>
      </c>
      <c r="C36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6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6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6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6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6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6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6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6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6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6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6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6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6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6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6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6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6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6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6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6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6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6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6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6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6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6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6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6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6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6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6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6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6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6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6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65" spans="1:38" x14ac:dyDescent="0.45">
      <c r="A365" s="10" t="s">
        <v>2754</v>
      </c>
      <c r="B365" s="30" t="s">
        <v>1070</v>
      </c>
      <c r="C36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6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6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6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6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6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6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6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6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6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6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6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6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6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6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6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6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6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6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6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6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6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6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6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6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6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6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6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6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6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6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6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6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6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6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6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66" spans="1:38" x14ac:dyDescent="0.45">
      <c r="A366" s="10" t="s">
        <v>518</v>
      </c>
      <c r="B366" s="30" t="s">
        <v>744</v>
      </c>
      <c r="C36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6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6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6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6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6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6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6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6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6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6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6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6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6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6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6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6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6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6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6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6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6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6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6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6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6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6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6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6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6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6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6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6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6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6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6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67" spans="1:38" x14ac:dyDescent="0.45">
      <c r="A367" s="10" t="s">
        <v>519</v>
      </c>
      <c r="B367" s="30" t="s">
        <v>1079</v>
      </c>
      <c r="C36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6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6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6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6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6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6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6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6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6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6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6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6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6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6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6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6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6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6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6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6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6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6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6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6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6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6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6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6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6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6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6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6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6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6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6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68" spans="1:38" x14ac:dyDescent="0.45">
      <c r="A368" s="10" t="s">
        <v>520</v>
      </c>
      <c r="B368" s="30" t="s">
        <v>1080</v>
      </c>
      <c r="C36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6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6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6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6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6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6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6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6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6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6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6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6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6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6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6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6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6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6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6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6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6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6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6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6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6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6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6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6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6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6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6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6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6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6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6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69" spans="1:38" x14ac:dyDescent="0.45">
      <c r="A369" s="10" t="s">
        <v>521</v>
      </c>
      <c r="B369" s="30" t="s">
        <v>745</v>
      </c>
      <c r="C36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Поэтажная готовность (отделка)</v>
      </c>
      <c r="D36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6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6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6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6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6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6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6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6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6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6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6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6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6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6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6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6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6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6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6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6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6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6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6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6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6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6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6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6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6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6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6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6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6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6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70" spans="1:38" x14ac:dyDescent="0.45">
      <c r="A370" s="10" t="s">
        <v>522</v>
      </c>
      <c r="B370" s="30" t="s">
        <v>1081</v>
      </c>
      <c r="C37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Отделочные работы подземного этажа</v>
      </c>
      <c r="D370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7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7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7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7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7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7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7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7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7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Поэтажная готовность (отделка)</v>
      </c>
      <c r="N37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4.9.4.1</v>
      </c>
      <c r="O37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4.9.4.1</v>
      </c>
      <c r="P37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9.1.</v>
      </c>
      <c r="Q370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67</v>
      </c>
      <c r="R370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37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37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370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8</v>
      </c>
      <c r="V37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Поэтажная готовность (отделка)</v>
      </c>
      <c r="W37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Отделочные работы подземного этажа</v>
      </c>
      <c r="X37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4.9.4.1</v>
      </c>
      <c r="Y37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4.9.4.1</v>
      </c>
      <c r="Z37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37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37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37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Поэтажная готовность</v>
      </c>
      <c r="AD370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6</v>
      </c>
      <c r="AE37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https://img.icons8.com/color-glass/48/000000/skyscrapers.png</v>
      </c>
      <c r="AF37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Подземный этаж</v>
      </c>
      <c r="AG370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33</v>
      </c>
      <c r="AH37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7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7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7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7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71" spans="1:38" x14ac:dyDescent="0.45">
      <c r="A371" s="10" t="s">
        <v>523</v>
      </c>
      <c r="B371" s="30" t="s">
        <v>1082</v>
      </c>
      <c r="C37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Отделочные работы 1-го этажа</v>
      </c>
      <c r="D371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7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7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7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7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7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7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7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7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7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Поэтажная готовность (отделка)</v>
      </c>
      <c r="N37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4.9.4.2</v>
      </c>
      <c r="O37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4.9.4.2</v>
      </c>
      <c r="P37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9.2.</v>
      </c>
      <c r="Q371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68</v>
      </c>
      <c r="R371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37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37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371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8</v>
      </c>
      <c r="V37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Поэтажная готовность (отделка)</v>
      </c>
      <c r="W37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Отделочные работы 1-го этажа</v>
      </c>
      <c r="X37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4.9.4.2</v>
      </c>
      <c r="Y37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4.9.4.2</v>
      </c>
      <c r="Z37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37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37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37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Поэтажная готовность</v>
      </c>
      <c r="AD371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6</v>
      </c>
      <c r="AE37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https://img.icons8.com/color-glass/48/000000/skyscrapers.png</v>
      </c>
      <c r="AF37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Отделка 1-й этаж</v>
      </c>
      <c r="AG371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34</v>
      </c>
      <c r="AH37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7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7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7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7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72" spans="1:38" x14ac:dyDescent="0.45">
      <c r="A372" s="10" t="s">
        <v>524</v>
      </c>
      <c r="B372" s="30" t="s">
        <v>1083</v>
      </c>
      <c r="C37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Отделочные работы 2-го этажа</v>
      </c>
      <c r="D372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7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7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7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7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7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7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7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7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7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Поэтажная готовность (отделка)</v>
      </c>
      <c r="N37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4.9.4.3</v>
      </c>
      <c r="O37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4.9.4.3</v>
      </c>
      <c r="P37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9.3.</v>
      </c>
      <c r="Q372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69</v>
      </c>
      <c r="R372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37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37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372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8</v>
      </c>
      <c r="V37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Поэтажная готовность (отделка)</v>
      </c>
      <c r="W37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Отделочные работы 2-го этажа</v>
      </c>
      <c r="X37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4.9.4.3</v>
      </c>
      <c r="Y37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4.9.4.3</v>
      </c>
      <c r="Z37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37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37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37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Поэтажная готовность</v>
      </c>
      <c r="AD372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6</v>
      </c>
      <c r="AE37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https://img.icons8.com/color-glass/48/000000/skyscrapers.png</v>
      </c>
      <c r="AF37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Отделка 2-й этаж</v>
      </c>
      <c r="AG372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35</v>
      </c>
      <c r="AH37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7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7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7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7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73" spans="1:38" x14ac:dyDescent="0.45">
      <c r="A373" s="10" t="s">
        <v>525</v>
      </c>
      <c r="B373" s="30" t="s">
        <v>1084</v>
      </c>
      <c r="C37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Отделочные работы 3-го этажа</v>
      </c>
      <c r="D373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7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7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7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7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7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7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7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7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7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Поэтажная готовность (отделка)</v>
      </c>
      <c r="N37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4.9.4.4</v>
      </c>
      <c r="O37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4.9.4.4</v>
      </c>
      <c r="P37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9.4.</v>
      </c>
      <c r="Q373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70</v>
      </c>
      <c r="R373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37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37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373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8</v>
      </c>
      <c r="V37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Поэтажная готовность (отделка)</v>
      </c>
      <c r="W37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Отделочные работы 3-го этажа</v>
      </c>
      <c r="X37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4.9.4.4</v>
      </c>
      <c r="Y37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4.9.4.4</v>
      </c>
      <c r="Z37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37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37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37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Поэтажная готовность</v>
      </c>
      <c r="AD373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6</v>
      </c>
      <c r="AE37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https://img.icons8.com/color-glass/48/000000/skyscrapers.png</v>
      </c>
      <c r="AF37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Отделка 3-й этаж</v>
      </c>
      <c r="AG373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36</v>
      </c>
      <c r="AH37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7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7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7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7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74" spans="1:38" x14ac:dyDescent="0.45">
      <c r="A374" s="10" t="s">
        <v>534</v>
      </c>
      <c r="B374" s="30" t="s">
        <v>746</v>
      </c>
      <c r="C37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ПНР</v>
      </c>
      <c r="D374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7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7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7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7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7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7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7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7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7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7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4.10</v>
      </c>
      <c r="O37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4.10</v>
      </c>
      <c r="P37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10.</v>
      </c>
      <c r="Q374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79</v>
      </c>
      <c r="R374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37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37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374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9</v>
      </c>
      <c r="V37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ПНР</v>
      </c>
      <c r="W37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 xml:space="preserve">            </v>
      </c>
      <c r="X37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7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7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7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7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7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7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7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7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7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7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7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7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7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7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75" spans="1:38" x14ac:dyDescent="0.45">
      <c r="A375" s="10" t="s">
        <v>535</v>
      </c>
      <c r="B375" s="30" t="s">
        <v>746</v>
      </c>
      <c r="C37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7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7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7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7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7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7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7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7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7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7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7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7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7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7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7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7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7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7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7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7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7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7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7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7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7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7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7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7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7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7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7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7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7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7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7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76" spans="1:38" x14ac:dyDescent="0.45">
      <c r="A376" s="10" t="s">
        <v>537</v>
      </c>
      <c r="B376" s="30" t="s">
        <v>896</v>
      </c>
      <c r="C37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Наружные инженерные сети</v>
      </c>
      <c r="D376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7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7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7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7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7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7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7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7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7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7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7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7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7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7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7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7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7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7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7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7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7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7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7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7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7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7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7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7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7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7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7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7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7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7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77" spans="1:38" x14ac:dyDescent="0.45">
      <c r="A377" s="10" t="s">
        <v>538</v>
      </c>
      <c r="B377" s="30" t="s">
        <v>732</v>
      </c>
      <c r="C37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Водоснабжение</v>
      </c>
      <c r="D377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7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7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7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7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7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7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7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7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7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Наружные инженерные сети</v>
      </c>
      <c r="N37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4.11.1</v>
      </c>
      <c r="O37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4.11.1</v>
      </c>
      <c r="P37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11.1.</v>
      </c>
      <c r="Q377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81</v>
      </c>
      <c r="R377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37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37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377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10</v>
      </c>
      <c r="V37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Наружные инженерные сети</v>
      </c>
      <c r="W37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 xml:space="preserve">Водоснабжение </v>
      </c>
      <c r="X37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4.11.1</v>
      </c>
      <c r="Y37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4.11.1</v>
      </c>
      <c r="Z37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37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37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37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Наружные инженерные сети</v>
      </c>
      <c r="AD377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8</v>
      </c>
      <c r="AE37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https://img.icons8.com/color-glass/48/000000/road-worker.png</v>
      </c>
      <c r="AF37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Водоснабжение наружное</v>
      </c>
      <c r="AG377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47</v>
      </c>
      <c r="AH37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7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7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7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7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78" spans="1:38" x14ac:dyDescent="0.45">
      <c r="A378" s="10" t="s">
        <v>539</v>
      </c>
      <c r="B378" s="30" t="s">
        <v>1092</v>
      </c>
      <c r="C37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Устройство сетей водоснабжения (АНО "РСИ")</v>
      </c>
      <c r="D37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7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7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7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7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7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7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7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7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7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7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7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7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7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7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7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7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7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7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7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7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7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7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7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7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7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7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7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7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7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7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7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7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7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7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79" spans="1:38" x14ac:dyDescent="0.45">
      <c r="A379" s="10" t="s">
        <v>540</v>
      </c>
      <c r="B379" s="30" t="s">
        <v>1093</v>
      </c>
      <c r="C37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Устройство сетей водоснабжения (АО "Мосводоканал")</v>
      </c>
      <c r="D37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7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7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7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7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7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7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7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7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7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7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7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7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7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7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7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7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7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7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7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7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7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7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7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7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7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7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7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7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7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7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7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7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7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7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80" spans="1:38" x14ac:dyDescent="0.45">
      <c r="A380" s="10" t="s">
        <v>541</v>
      </c>
      <c r="B380" s="30" t="s">
        <v>747</v>
      </c>
      <c r="C38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Хоз-бытовая канализация</v>
      </c>
      <c r="D380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8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8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8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8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8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8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8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8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8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Наружные инженерные сети</v>
      </c>
      <c r="N38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4.11.2</v>
      </c>
      <c r="O38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4.11.2</v>
      </c>
      <c r="P38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11.2.</v>
      </c>
      <c r="Q380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83</v>
      </c>
      <c r="R380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38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38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380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10</v>
      </c>
      <c r="V38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Наружные инженерные сети</v>
      </c>
      <c r="W38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Хоз-бытовая  канализация</v>
      </c>
      <c r="X38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4.11.2</v>
      </c>
      <c r="Y38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4.11.2</v>
      </c>
      <c r="Z38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38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38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38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Наружные инженерные сети</v>
      </c>
      <c r="AD380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8</v>
      </c>
      <c r="AE38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https://img.icons8.com/color-glass/48/000000/road-worker.png</v>
      </c>
      <c r="AF38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Хоз-бытовая канализация</v>
      </c>
      <c r="AG380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48</v>
      </c>
      <c r="AH38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8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8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8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8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81" spans="1:38" x14ac:dyDescent="0.45">
      <c r="A381" s="10" t="s">
        <v>542</v>
      </c>
      <c r="B381" s="30" t="s">
        <v>1094</v>
      </c>
      <c r="C38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Устройство сетей хоз.-бытовой канализации (АНО "РСИ")</v>
      </c>
      <c r="D38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8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8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8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8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8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8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8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8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8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8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8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8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8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8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8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8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8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8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8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8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8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8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8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8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8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8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8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8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8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8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8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8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8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8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82" spans="1:38" x14ac:dyDescent="0.45">
      <c r="A382" s="10" t="s">
        <v>543</v>
      </c>
      <c r="B382" s="30" t="s">
        <v>1093</v>
      </c>
      <c r="C38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Устройство сетей хоз.-бытовой канализации (АО "Мосводоканал")</v>
      </c>
      <c r="D38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8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8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8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8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8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8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8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8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8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8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8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8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8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8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8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8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8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8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8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8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8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8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8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8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8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8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8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8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8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8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8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8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8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8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83" spans="1:38" x14ac:dyDescent="0.45">
      <c r="A383" s="10" t="s">
        <v>544</v>
      </c>
      <c r="B383" s="30" t="s">
        <v>696</v>
      </c>
      <c r="C38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Ливневая канализация</v>
      </c>
      <c r="D383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8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8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8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8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8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8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8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8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8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Наружные инженерные сети</v>
      </c>
      <c r="N38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4.11.3</v>
      </c>
      <c r="O38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4.11.3</v>
      </c>
      <c r="P38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11.3.</v>
      </c>
      <c r="Q383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85</v>
      </c>
      <c r="R383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38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38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383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10</v>
      </c>
      <c r="V38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Наружные инженерные сети</v>
      </c>
      <c r="W38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Ливневая  канализация</v>
      </c>
      <c r="X38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4.11.3</v>
      </c>
      <c r="Y38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4.11.3</v>
      </c>
      <c r="Z38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38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38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38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Наружные инженерные сети</v>
      </c>
      <c r="AD383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8</v>
      </c>
      <c r="AE38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https://img.icons8.com/color-glass/48/000000/road-worker.png</v>
      </c>
      <c r="AF38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Ливневая канализация</v>
      </c>
      <c r="AG383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49</v>
      </c>
      <c r="AH38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8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8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8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8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84" spans="1:38" x14ac:dyDescent="0.45">
      <c r="A384" s="10" t="s">
        <v>545</v>
      </c>
      <c r="B384" s="30" t="s">
        <v>1095</v>
      </c>
      <c r="C38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Устройство сетей ливневой канализации (АНО "РСИ")</v>
      </c>
      <c r="D38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8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8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8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8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8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8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8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8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8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8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8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8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8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8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8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8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8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8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8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8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8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8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8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8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8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8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8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8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8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8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8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8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8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8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85" spans="1:38" x14ac:dyDescent="0.45">
      <c r="A385" s="10" t="s">
        <v>546</v>
      </c>
      <c r="B385" s="30" t="s">
        <v>1093</v>
      </c>
      <c r="C38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Устройство сетей ливневой канализации (АО "Мосводоканал" / ГУП "Мосводосток")</v>
      </c>
      <c r="D38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8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8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8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8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8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8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8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8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8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8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8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8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8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8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8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8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8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8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8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8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8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8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8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8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8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8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8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8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8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8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8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8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8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8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86" spans="1:38" x14ac:dyDescent="0.45">
      <c r="A386" s="10" t="s">
        <v>547</v>
      </c>
      <c r="B386" s="30" t="s">
        <v>748</v>
      </c>
      <c r="C38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Сети связи</v>
      </c>
      <c r="D386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8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8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8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8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8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8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8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8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8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Наружные инженерные сети</v>
      </c>
      <c r="N38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4.11.4</v>
      </c>
      <c r="O38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4.11.4</v>
      </c>
      <c r="P38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11.4.</v>
      </c>
      <c r="Q386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87</v>
      </c>
      <c r="R386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38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38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386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10</v>
      </c>
      <c r="V38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Наружные инженерные сети</v>
      </c>
      <c r="W38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Сети  связи</v>
      </c>
      <c r="X38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4.11.4</v>
      </c>
      <c r="Y38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4.11.4</v>
      </c>
      <c r="Z38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38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38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38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Наружные инженерные сети</v>
      </c>
      <c r="AD386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8</v>
      </c>
      <c r="AE38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https://img.icons8.com/color-glass/48/000000/road-worker.png</v>
      </c>
      <c r="AF38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Сети связи</v>
      </c>
      <c r="AG386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50</v>
      </c>
      <c r="AH38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8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8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8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8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87" spans="1:38" x14ac:dyDescent="0.45">
      <c r="A387" s="10" t="s">
        <v>548</v>
      </c>
      <c r="B387" s="30" t="s">
        <v>1096</v>
      </c>
      <c r="C38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Устройство сетей связи (АНО "РСИ")</v>
      </c>
      <c r="D38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8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8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8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8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8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8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8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8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8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8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8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8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8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8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8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8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8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8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8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8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8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8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8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8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8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8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8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8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8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8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8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8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8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8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88" spans="1:38" x14ac:dyDescent="0.45">
      <c r="A388" s="10" t="s">
        <v>549</v>
      </c>
      <c r="B388" s="30" t="s">
        <v>749</v>
      </c>
      <c r="C38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Электроснабжение</v>
      </c>
      <c r="D388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8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8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8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8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8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8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8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8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8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Наружные инженерные сети</v>
      </c>
      <c r="N38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4.11.5</v>
      </c>
      <c r="O38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4.11.5</v>
      </c>
      <c r="P38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11.5.</v>
      </c>
      <c r="Q388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89</v>
      </c>
      <c r="R388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38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38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388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10</v>
      </c>
      <c r="V38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Наружные инженерные сети</v>
      </c>
      <c r="W38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 xml:space="preserve">Электроснабжение </v>
      </c>
      <c r="X38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4.11.5</v>
      </c>
      <c r="Y38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4.11.5</v>
      </c>
      <c r="Z38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38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38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38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Наружные инженерные сети</v>
      </c>
      <c r="AD388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8</v>
      </c>
      <c r="AE38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https://img.icons8.com/color-glass/48/000000/road-worker.png</v>
      </c>
      <c r="AF38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Электроснабжение</v>
      </c>
      <c r="AG388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51</v>
      </c>
      <c r="AH38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8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8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8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8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89" spans="1:38" x14ac:dyDescent="0.45">
      <c r="A389" s="10" t="s">
        <v>550</v>
      </c>
      <c r="B389" s="30" t="s">
        <v>1097</v>
      </c>
      <c r="C38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Устройство сетей электроснабжения (АНО "РСИ")</v>
      </c>
      <c r="D38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8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8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8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8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8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8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8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8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8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8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8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8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8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8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8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8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8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8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8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8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8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8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8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8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8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8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8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8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8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8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8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8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8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8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90" spans="1:38" x14ac:dyDescent="0.45">
      <c r="A390" s="10" t="s">
        <v>565</v>
      </c>
      <c r="B390" s="30" t="s">
        <v>750</v>
      </c>
      <c r="C39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9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9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9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9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9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9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9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9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9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9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9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9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9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9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9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9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9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9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9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9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9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9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9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9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9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9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9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9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9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9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9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9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9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9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9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91" spans="1:38" x14ac:dyDescent="0.45">
      <c r="A391" s="10" t="s">
        <v>566</v>
      </c>
      <c r="B391" s="30" t="s">
        <v>1099</v>
      </c>
      <c r="C39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9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9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9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9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9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9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9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9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9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9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9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9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9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9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9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9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9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9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9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9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9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9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9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9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9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9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9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9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9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9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9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9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9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9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9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92" spans="1:38" x14ac:dyDescent="0.45">
      <c r="A392" s="10" t="s">
        <v>567</v>
      </c>
      <c r="B392" s="30" t="s">
        <v>1093</v>
      </c>
      <c r="C39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9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9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9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9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9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9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9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9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9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9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9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9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9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9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9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9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9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9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9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9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9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9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9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9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9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9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9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9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9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9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9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9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9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9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9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93" spans="1:38" x14ac:dyDescent="0.45">
      <c r="A393" s="10" t="s">
        <v>555</v>
      </c>
      <c r="B393" s="30" t="s">
        <v>751</v>
      </c>
      <c r="C39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Теплоснабжение</v>
      </c>
      <c r="D393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9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9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9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9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9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9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9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9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9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Наружные инженерные сети</v>
      </c>
      <c r="N39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4.11.7</v>
      </c>
      <c r="O39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4.11.7</v>
      </c>
      <c r="P39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11.7.</v>
      </c>
      <c r="Q393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93</v>
      </c>
      <c r="R393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39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39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393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10</v>
      </c>
      <c r="V39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Наружные инженерные сети</v>
      </c>
      <c r="W39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 xml:space="preserve">Теплоснабжение </v>
      </c>
      <c r="X39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4.11.7</v>
      </c>
      <c r="Y39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4.11.7</v>
      </c>
      <c r="Z39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39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39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39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Наружные инженерные сети</v>
      </c>
      <c r="AD393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8</v>
      </c>
      <c r="AE39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https://img.icons8.com/color-glass/48/000000/road-worker.png</v>
      </c>
      <c r="AF39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Теплоснабжение</v>
      </c>
      <c r="AG393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53</v>
      </c>
      <c r="AH39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9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9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9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9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94" spans="1:38" x14ac:dyDescent="0.45">
      <c r="A394" s="10" t="s">
        <v>556</v>
      </c>
      <c r="B394" s="30" t="s">
        <v>1100</v>
      </c>
      <c r="C39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Устройство сетей теплоснабжения (АНО "РСИ")</v>
      </c>
      <c r="D39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9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9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9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9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9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9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9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9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9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9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9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9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9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9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9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9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9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9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9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9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9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9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9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9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9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9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9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9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9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9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9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9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9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9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95" spans="1:38" x14ac:dyDescent="0.45">
      <c r="A395" s="10" t="s">
        <v>558</v>
      </c>
      <c r="B395" s="30" t="s">
        <v>1102</v>
      </c>
      <c r="C39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9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9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9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9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9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9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9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9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9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9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9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9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9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9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9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9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9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9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9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9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9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9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9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9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9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9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9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9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9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9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9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9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9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9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9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96" spans="1:38" x14ac:dyDescent="0.45">
      <c r="A396" s="10" t="s">
        <v>561</v>
      </c>
      <c r="B396" s="30" t="s">
        <v>897</v>
      </c>
      <c r="C39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Благоустройство</v>
      </c>
      <c r="D396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39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39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9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9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9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9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9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9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9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9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4.12</v>
      </c>
      <c r="O39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4.12</v>
      </c>
      <c r="P39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12.</v>
      </c>
      <c r="Q396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95</v>
      </c>
      <c r="R396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39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39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396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11</v>
      </c>
      <c r="V39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Благоустройство</v>
      </c>
      <c r="W39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 xml:space="preserve">                 </v>
      </c>
      <c r="X39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9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9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9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9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9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9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9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9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9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9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9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9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9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9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97" spans="1:38" x14ac:dyDescent="0.45">
      <c r="A397" s="10" t="s">
        <v>562</v>
      </c>
      <c r="B397" s="30" t="s">
        <v>753</v>
      </c>
      <c r="C39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9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9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9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9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9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9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9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9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9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9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9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9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9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9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9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9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9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9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9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9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9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9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9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9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9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9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9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9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9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9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9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9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9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9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9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98" spans="1:38" x14ac:dyDescent="0.45">
      <c r="A398" s="10" t="s">
        <v>563</v>
      </c>
      <c r="B398" s="30" t="s">
        <v>754</v>
      </c>
      <c r="C39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9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9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9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9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9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9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9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9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9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9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9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9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9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9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9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9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9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9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9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9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9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9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9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9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9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9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9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9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9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9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9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9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9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9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9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399" spans="1:38" x14ac:dyDescent="0.45">
      <c r="A399" s="10" t="s">
        <v>564</v>
      </c>
      <c r="B399" s="30" t="s">
        <v>755</v>
      </c>
      <c r="C39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39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39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39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39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39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39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39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39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39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39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39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39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39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39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39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39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39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39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39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39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39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39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39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39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39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39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39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39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39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39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39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39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39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39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39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00" spans="1:38" x14ac:dyDescent="0.45">
      <c r="A400" s="10" t="s">
        <v>2755</v>
      </c>
      <c r="B400" s="30" t="s">
        <v>1103</v>
      </c>
      <c r="C40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0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0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0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0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0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0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0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0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0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0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0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0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0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0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0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0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0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0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0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0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0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0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0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0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0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0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0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0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0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0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0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0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0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0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0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01" spans="1:38" x14ac:dyDescent="0.45">
      <c r="A401" s="10" t="s">
        <v>569</v>
      </c>
      <c r="B401" s="30" t="s">
        <v>1105</v>
      </c>
      <c r="C40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Ввод объекта в эксплуатацию</v>
      </c>
      <c r="D401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6</v>
      </c>
      <c r="E40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Ввод в эксплуатацию</v>
      </c>
      <c r="F40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0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0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0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0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0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0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0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0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0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0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0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0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0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0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0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0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0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0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0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0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0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0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0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0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0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0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0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0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0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0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0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0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02" spans="1:38" x14ac:dyDescent="0.45">
      <c r="A402" s="10" t="s">
        <v>570</v>
      </c>
      <c r="B402" s="30" t="s">
        <v>898</v>
      </c>
      <c r="C40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0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0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0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0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0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0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0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0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0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0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0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0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0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0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0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0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0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0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0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0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0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0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0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0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0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0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0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0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0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0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0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0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0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0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0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03" spans="1:38" x14ac:dyDescent="0.45">
      <c r="A403" s="10" t="s">
        <v>465</v>
      </c>
      <c r="B403" s="30" t="s">
        <v>1036</v>
      </c>
      <c r="C40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Монолитные работы тех этажа</v>
      </c>
      <c r="D403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40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40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0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0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0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0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0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0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0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0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4.4.2.12</v>
      </c>
      <c r="O40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4.4.2.12</v>
      </c>
      <c r="P40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4.11.</v>
      </c>
      <c r="Q403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32</v>
      </c>
      <c r="R403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40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40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403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4</v>
      </c>
      <c r="V40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Монолитные работы выше отметки "0"</v>
      </c>
      <c r="W40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тех  этаж</v>
      </c>
      <c r="X40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4.4.2.12</v>
      </c>
      <c r="Y40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4.4.2.12</v>
      </c>
      <c r="Z40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40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40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40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Монолит</v>
      </c>
      <c r="AD403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4</v>
      </c>
      <c r="AE40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https://img.icons8.com/color-glass/48/000000/foundation.png</v>
      </c>
      <c r="AF40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Монолит Тех. Этаж</v>
      </c>
      <c r="AG403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19</v>
      </c>
      <c r="AH40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0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0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0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0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04" spans="1:38" x14ac:dyDescent="0.45">
      <c r="A404" s="10" t="s">
        <v>466</v>
      </c>
      <c r="B404" s="30" t="s">
        <v>889</v>
      </c>
      <c r="C40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0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0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0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0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0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0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0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0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0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0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0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0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0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0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0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0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0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0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0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0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0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0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0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0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0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0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0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0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0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0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0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0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0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0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0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05" spans="1:38" x14ac:dyDescent="0.45">
      <c r="A405" s="10" t="s">
        <v>467</v>
      </c>
      <c r="B405" s="30" t="s">
        <v>890</v>
      </c>
      <c r="C40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0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0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0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0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0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0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0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0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0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0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0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0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0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0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0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0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0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0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0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0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0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0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0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0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0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0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0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0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0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0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0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0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0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0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0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06" spans="1:38" x14ac:dyDescent="0.45">
      <c r="A406" s="10" t="s">
        <v>462</v>
      </c>
      <c r="B406" s="30" t="s">
        <v>1035</v>
      </c>
      <c r="C40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10 этаж</v>
      </c>
      <c r="D40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0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0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0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0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0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0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0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0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0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0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4.4.2.11</v>
      </c>
      <c r="O40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4.4.2.11</v>
      </c>
      <c r="P40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4.10.</v>
      </c>
      <c r="Q406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30</v>
      </c>
      <c r="R406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40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40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406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4</v>
      </c>
      <c r="V40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Монолитные работы выше отметки "0"</v>
      </c>
      <c r="W40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10  этаж</v>
      </c>
      <c r="X40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0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0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0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0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0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0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0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0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0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0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0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0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0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0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07" spans="1:38" x14ac:dyDescent="0.45">
      <c r="A407" s="10" t="s">
        <v>463</v>
      </c>
      <c r="B407" s="30" t="s">
        <v>889</v>
      </c>
      <c r="C40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0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0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0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0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0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0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0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0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0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0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0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0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0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0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0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0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0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0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0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0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0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0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0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0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0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0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0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0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0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0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0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0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0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0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0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08" spans="1:38" x14ac:dyDescent="0.45">
      <c r="A408" s="10" t="s">
        <v>464</v>
      </c>
      <c r="B408" s="30" t="s">
        <v>890</v>
      </c>
      <c r="C40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0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0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0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0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0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0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0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0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0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0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0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0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0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0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0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0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0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0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0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0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0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0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0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0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0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0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0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0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0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0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0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0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0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0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0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09" spans="1:38" x14ac:dyDescent="0.45">
      <c r="A409" s="10" t="s">
        <v>459</v>
      </c>
      <c r="B409" s="30" t="s">
        <v>1034</v>
      </c>
      <c r="C40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9 этаж</v>
      </c>
      <c r="D40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0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0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0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0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0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0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0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0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0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0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4.4.2.10</v>
      </c>
      <c r="O40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4.4.2.10</v>
      </c>
      <c r="P40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4.9.</v>
      </c>
      <c r="Q409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28</v>
      </c>
      <c r="R409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40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40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409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4</v>
      </c>
      <c r="V40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Монолитные работы выше отметки "0"</v>
      </c>
      <c r="W40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9  этаж</v>
      </c>
      <c r="X40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0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0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0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0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0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0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0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0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0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0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0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0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0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0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10" spans="1:38" x14ac:dyDescent="0.45">
      <c r="A410" s="10" t="s">
        <v>460</v>
      </c>
      <c r="B410" s="30" t="s">
        <v>889</v>
      </c>
      <c r="C41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1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1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1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1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1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1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1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1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1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1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1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1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1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1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1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1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1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1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1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1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1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1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1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1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1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1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1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1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1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1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1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1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1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1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1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11" spans="1:38" x14ac:dyDescent="0.45">
      <c r="A411" s="10" t="s">
        <v>461</v>
      </c>
      <c r="B411" s="30" t="s">
        <v>890</v>
      </c>
      <c r="C41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1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1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1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1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1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1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1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1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1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1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1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1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1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1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1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1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1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1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1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1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1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1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1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1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1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1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1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1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1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1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1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1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1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1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1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12" spans="1:38" x14ac:dyDescent="0.45">
      <c r="A412" s="10" t="s">
        <v>456</v>
      </c>
      <c r="B412" s="30" t="s">
        <v>1033</v>
      </c>
      <c r="C41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8 этаж</v>
      </c>
      <c r="D41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1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1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1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1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1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1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1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1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1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1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4.4.2.9</v>
      </c>
      <c r="O41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4.4.2.9</v>
      </c>
      <c r="P41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4.8.</v>
      </c>
      <c r="Q412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26</v>
      </c>
      <c r="R412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41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41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412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4</v>
      </c>
      <c r="V41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Монолитные работы выше отметки "0"</v>
      </c>
      <c r="W41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8  этаж</v>
      </c>
      <c r="X41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1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1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1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1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1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1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1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1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1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1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1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1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1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1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13" spans="1:38" x14ac:dyDescent="0.45">
      <c r="A413" s="10" t="s">
        <v>457</v>
      </c>
      <c r="B413" s="30" t="s">
        <v>889</v>
      </c>
      <c r="C41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1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1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1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1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1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1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1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1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1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1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1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1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1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1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1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1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1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1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1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1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1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1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1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1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1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1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1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1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1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1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1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1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1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1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1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14" spans="1:38" x14ac:dyDescent="0.45">
      <c r="A414" s="10" t="s">
        <v>458</v>
      </c>
      <c r="B414" s="30" t="s">
        <v>890</v>
      </c>
      <c r="C41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1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1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1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1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1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1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1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1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1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1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1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1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1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1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1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1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1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1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1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1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1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1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1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1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1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1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1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1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1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1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1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1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1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1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1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15" spans="1:38" x14ac:dyDescent="0.45">
      <c r="A415" s="10" t="s">
        <v>453</v>
      </c>
      <c r="B415" s="30" t="s">
        <v>1032</v>
      </c>
      <c r="C41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Монолитные работы 7-го этажа</v>
      </c>
      <c r="D415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41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41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1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1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1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1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1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1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1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1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4.4.2.8</v>
      </c>
      <c r="O41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4.4.2.8</v>
      </c>
      <c r="P41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4.7.</v>
      </c>
      <c r="Q415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24</v>
      </c>
      <c r="R415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41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41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415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4</v>
      </c>
      <c r="V41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Монолитные работы выше отметки "0"</v>
      </c>
      <c r="W41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7  этаж</v>
      </c>
      <c r="X41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4.4.2.8</v>
      </c>
      <c r="Y41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4.4.2.8</v>
      </c>
      <c r="Z41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41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41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41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Монолит</v>
      </c>
      <c r="AD415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4</v>
      </c>
      <c r="AE41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https://img.icons8.com/color-glass/48/000000/foundation.png</v>
      </c>
      <c r="AF41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Монолит 7-й этаж</v>
      </c>
      <c r="AG415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18</v>
      </c>
      <c r="AH41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1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1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1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1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16" spans="1:38" x14ac:dyDescent="0.45">
      <c r="A416" s="10" t="s">
        <v>454</v>
      </c>
      <c r="B416" s="30" t="s">
        <v>889</v>
      </c>
      <c r="C41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1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1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1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1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1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1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1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1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1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1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1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1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1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1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1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1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1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1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1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1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1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1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1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1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1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1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1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1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1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1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1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1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1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1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1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17" spans="1:38" x14ac:dyDescent="0.45">
      <c r="A417" s="10" t="s">
        <v>455</v>
      </c>
      <c r="B417" s="30" t="s">
        <v>890</v>
      </c>
      <c r="C41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1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1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1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1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1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1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1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1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1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1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1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1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1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1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1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1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1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1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1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1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1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1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1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1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1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1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1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1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1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1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1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1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1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1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1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18" spans="1:38" x14ac:dyDescent="0.45">
      <c r="A418" s="10" t="s">
        <v>450</v>
      </c>
      <c r="B418" s="30" t="s">
        <v>1031</v>
      </c>
      <c r="C41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Монолитные работы 6-го этажа</v>
      </c>
      <c r="D418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41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41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1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1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1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1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1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1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1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1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4.4.2.7</v>
      </c>
      <c r="O41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4.4.2.7</v>
      </c>
      <c r="P41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4.6.</v>
      </c>
      <c r="Q418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22</v>
      </c>
      <c r="R418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41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41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418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4</v>
      </c>
      <c r="V41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Монолитные работы выше отметки "0"</v>
      </c>
      <c r="W41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6  этаж</v>
      </c>
      <c r="X41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4.4.2.7</v>
      </c>
      <c r="Y41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4.4.2.7</v>
      </c>
      <c r="Z41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41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41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41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Монолит</v>
      </c>
      <c r="AD418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4</v>
      </c>
      <c r="AE41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https://img.icons8.com/color-glass/48/000000/foundation.png</v>
      </c>
      <c r="AF41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Монолит 6-й этаж</v>
      </c>
      <c r="AG418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17</v>
      </c>
      <c r="AH41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1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1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1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1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19" spans="1:38" x14ac:dyDescent="0.45">
      <c r="A419" s="10" t="s">
        <v>451</v>
      </c>
      <c r="B419" s="30" t="s">
        <v>889</v>
      </c>
      <c r="C41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1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1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1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1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1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1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1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1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1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1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1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1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1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1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1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1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1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1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1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1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1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1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1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1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1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1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1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1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1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1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1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1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1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1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1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20" spans="1:38" x14ac:dyDescent="0.45">
      <c r="A420" s="10" t="s">
        <v>452</v>
      </c>
      <c r="B420" s="30" t="s">
        <v>890</v>
      </c>
      <c r="C42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2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2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2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2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2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2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2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2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2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2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2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2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2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2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2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2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2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2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2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2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2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2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2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2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2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2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2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2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2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2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2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2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2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2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2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21" spans="1:38" x14ac:dyDescent="0.45">
      <c r="A421" s="10" t="s">
        <v>447</v>
      </c>
      <c r="B421" s="30" t="s">
        <v>1030</v>
      </c>
      <c r="C42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Монолитные работы 5-го этажа</v>
      </c>
      <c r="D421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42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42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2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2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2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2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2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2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2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Монолит</v>
      </c>
      <c r="N42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4.4.2.6</v>
      </c>
      <c r="O42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4.4.2.6</v>
      </c>
      <c r="P42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4.5.</v>
      </c>
      <c r="Q421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20</v>
      </c>
      <c r="R421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42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42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421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4</v>
      </c>
      <c r="V42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Монолитные работы выше отметки "0"</v>
      </c>
      <c r="W42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5  этаж</v>
      </c>
      <c r="X42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4.4.2.6</v>
      </c>
      <c r="Y42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4.4.2.6</v>
      </c>
      <c r="Z42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42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42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42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Монолит</v>
      </c>
      <c r="AD421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4</v>
      </c>
      <c r="AE42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https://img.icons8.com/color-glass/48/000000/foundation.png</v>
      </c>
      <c r="AF42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Монолит 5-й этаж</v>
      </c>
      <c r="AG421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16</v>
      </c>
      <c r="AH42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2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2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2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2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22" spans="1:38" x14ac:dyDescent="0.45">
      <c r="A422" s="10" t="s">
        <v>448</v>
      </c>
      <c r="B422" s="30" t="s">
        <v>889</v>
      </c>
      <c r="C42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2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2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2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2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2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2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2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2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2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2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2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2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2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2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2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2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2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2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2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2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2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2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2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2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2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2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2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2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2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2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2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2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2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2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2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23" spans="1:38" x14ac:dyDescent="0.45">
      <c r="A423" s="10" t="s">
        <v>449</v>
      </c>
      <c r="B423" s="30" t="s">
        <v>890</v>
      </c>
      <c r="C42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2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2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2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2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2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2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2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2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2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2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2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2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2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2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2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2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2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2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2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2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2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2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2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2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2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2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2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2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2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2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2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2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2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2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2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24" spans="1:38" x14ac:dyDescent="0.45">
      <c r="A424" s="10" t="s">
        <v>444</v>
      </c>
      <c r="B424" s="30" t="s">
        <v>1029</v>
      </c>
      <c r="C42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Монолитные работы 4-го этажа</v>
      </c>
      <c r="D424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42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42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2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2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2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2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2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2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2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Монолит</v>
      </c>
      <c r="N42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4.4.2.4</v>
      </c>
      <c r="O42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4.4.2.4</v>
      </c>
      <c r="P42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4.4.</v>
      </c>
      <c r="Q424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18</v>
      </c>
      <c r="R424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42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42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424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4</v>
      </c>
      <c r="V42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Монолитные работы выше отметки "0"</v>
      </c>
      <c r="W42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4  этаж</v>
      </c>
      <c r="X42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4.4.2.4</v>
      </c>
      <c r="Y42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4.4.2.4</v>
      </c>
      <c r="Z42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42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42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42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Монолит</v>
      </c>
      <c r="AD424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4</v>
      </c>
      <c r="AE42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https://img.icons8.com/color-glass/48/000000/foundation.png</v>
      </c>
      <c r="AF42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Монолит 4-й этаж</v>
      </c>
      <c r="AG424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15</v>
      </c>
      <c r="AH42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2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2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2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2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25" spans="1:38" x14ac:dyDescent="0.45">
      <c r="A425" s="10" t="s">
        <v>445</v>
      </c>
      <c r="B425" s="30" t="s">
        <v>889</v>
      </c>
      <c r="C42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2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2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2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2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2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2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2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2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2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2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2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2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2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2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2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2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2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2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2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2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2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2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2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2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2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2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2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2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2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2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2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2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2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2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2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26" spans="1:38" x14ac:dyDescent="0.45">
      <c r="A426" s="10" t="s">
        <v>446</v>
      </c>
      <c r="B426" s="30" t="s">
        <v>890</v>
      </c>
      <c r="C42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2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2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2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2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2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2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2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2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2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2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2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2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2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2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2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2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2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2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2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2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2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2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2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2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2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2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2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2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2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2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2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2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2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2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2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27" spans="1:38" x14ac:dyDescent="0.45">
      <c r="A427" s="10" t="s">
        <v>2756</v>
      </c>
      <c r="B427" s="30" t="s">
        <v>1078</v>
      </c>
      <c r="C42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2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2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2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2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2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2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2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2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2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2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2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2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2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2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2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2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2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2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2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2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2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2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2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2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2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2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2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2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2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2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2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2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2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2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2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28" spans="1:38" x14ac:dyDescent="0.45">
      <c r="A428" s="10" t="s">
        <v>2757</v>
      </c>
      <c r="B428" s="30" t="s">
        <v>1077</v>
      </c>
      <c r="C42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2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2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2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2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2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2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2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2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2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2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2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2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2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2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2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2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2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2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2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2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2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2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2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2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2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2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2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2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2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2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2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2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2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2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2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29" spans="1:38" x14ac:dyDescent="0.45">
      <c r="A429" s="10" t="s">
        <v>2758</v>
      </c>
      <c r="B429" s="30" t="s">
        <v>1076</v>
      </c>
      <c r="C42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2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2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2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2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2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2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2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2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2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2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2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2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2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2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2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2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2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2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2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2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2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2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2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2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2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2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2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2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2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2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2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2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2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2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2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30" spans="1:38" x14ac:dyDescent="0.45">
      <c r="A430" s="10" t="s">
        <v>2759</v>
      </c>
      <c r="B430" s="30" t="s">
        <v>1075</v>
      </c>
      <c r="C43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3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3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3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3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3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3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3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3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3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3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3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3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3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3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3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3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3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3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3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3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3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3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3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3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3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3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3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3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3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3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3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3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3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3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3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31" spans="1:38" x14ac:dyDescent="0.45">
      <c r="A431" s="10" t="s">
        <v>2760</v>
      </c>
      <c r="B431" s="30" t="s">
        <v>1074</v>
      </c>
      <c r="C43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3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3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3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3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3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3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3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3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3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3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3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3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3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3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3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3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3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3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3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3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3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3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3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3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3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3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3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3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3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3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3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3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3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3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3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32" spans="1:38" x14ac:dyDescent="0.45">
      <c r="A432" s="10" t="s">
        <v>2761</v>
      </c>
      <c r="B432" s="30" t="s">
        <v>1073</v>
      </c>
      <c r="C43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3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3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3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3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3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3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3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3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3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3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3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3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3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3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3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3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3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3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3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3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3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3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3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3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3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3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3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3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3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3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3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3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3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3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3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33" spans="1:38" x14ac:dyDescent="0.45">
      <c r="A433" s="10" t="s">
        <v>2762</v>
      </c>
      <c r="B433" s="30" t="s">
        <v>1072</v>
      </c>
      <c r="C43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3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3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3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3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3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3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3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3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3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3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3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3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3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3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3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3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3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3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3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3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3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3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3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3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3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3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3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3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3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3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3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3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3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3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3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34" spans="1:38" x14ac:dyDescent="0.45">
      <c r="A434" s="10" t="s">
        <v>2763</v>
      </c>
      <c r="B434" s="30" t="s">
        <v>1071</v>
      </c>
      <c r="C43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3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3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3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3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3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3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3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3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3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3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3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3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3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3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3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3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3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3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3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3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3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3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3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3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3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3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3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3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3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3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3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3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3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3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3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35" spans="1:38" x14ac:dyDescent="0.45">
      <c r="A435" s="10" t="s">
        <v>2764</v>
      </c>
      <c r="B435" s="30" t="s">
        <v>1066</v>
      </c>
      <c r="C43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3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3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3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3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3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3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3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3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3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3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3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3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3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3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3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3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3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3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3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3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3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3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3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3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3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3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3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3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3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3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3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3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3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3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3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36" spans="1:38" x14ac:dyDescent="0.45">
      <c r="A436" s="10" t="s">
        <v>2765</v>
      </c>
      <c r="B436" s="30" t="s">
        <v>1065</v>
      </c>
      <c r="C43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3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3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3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3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3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3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3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3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3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3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3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3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3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3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3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3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3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3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3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3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3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3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3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3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3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3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3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3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3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3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3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3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3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3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3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37" spans="1:38" x14ac:dyDescent="0.45">
      <c r="A437" s="10" t="s">
        <v>2766</v>
      </c>
      <c r="B437" s="30" t="s">
        <v>1064</v>
      </c>
      <c r="C43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3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3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3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3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3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3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3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3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3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3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3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3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3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3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3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3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3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3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3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3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3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3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3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3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3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3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3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3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3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3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3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3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3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3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3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38" spans="1:38" x14ac:dyDescent="0.45">
      <c r="A438" s="10" t="s">
        <v>2767</v>
      </c>
      <c r="B438" s="30" t="s">
        <v>1063</v>
      </c>
      <c r="C43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3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3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3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3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3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3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3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3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3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3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3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3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3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3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3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3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3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3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3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3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3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3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3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3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3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3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3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3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3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3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3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3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3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3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3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39" spans="1:38" x14ac:dyDescent="0.45">
      <c r="A439" s="10" t="s">
        <v>2768</v>
      </c>
      <c r="B439" s="30" t="s">
        <v>1062</v>
      </c>
      <c r="C43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3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3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3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3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3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3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3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3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3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3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3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3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3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3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3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3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3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3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3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3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3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3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3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3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3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3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3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3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3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3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3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3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3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3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3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40" spans="1:38" x14ac:dyDescent="0.45">
      <c r="A440" s="10" t="s">
        <v>2769</v>
      </c>
      <c r="B440" s="30" t="s">
        <v>1061</v>
      </c>
      <c r="C44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4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4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4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4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4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4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4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4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4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4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4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4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4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4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4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4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4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4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4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4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4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4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4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4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4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4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4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4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4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4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4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4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4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4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4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41" spans="1:38" x14ac:dyDescent="0.45">
      <c r="A441" s="10" t="s">
        <v>2770</v>
      </c>
      <c r="B441" s="30" t="s">
        <v>1060</v>
      </c>
      <c r="C44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4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4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4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4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4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4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4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4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4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4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4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4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4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4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4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4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4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4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4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4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4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4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4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4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4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4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4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4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4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4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4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4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4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4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4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42" spans="1:38" x14ac:dyDescent="0.45">
      <c r="A442" s="10" t="s">
        <v>1110</v>
      </c>
      <c r="B442" s="30" t="s">
        <v>1091</v>
      </c>
      <c r="C44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Отделочные работы тех этажа</v>
      </c>
      <c r="D442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44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44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4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4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4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4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4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4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4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4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4.9.4.13</v>
      </c>
      <c r="O44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4.9.4.13</v>
      </c>
      <c r="P44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9.12.</v>
      </c>
      <c r="Q442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78</v>
      </c>
      <c r="R442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44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44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442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8</v>
      </c>
      <c r="V44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Поэтажная готовность (отделка)</v>
      </c>
      <c r="W44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Отделочные работы тех этажа</v>
      </c>
      <c r="X44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4.9.4.13</v>
      </c>
      <c r="Y44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4.9.4.13</v>
      </c>
      <c r="Z44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44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44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44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Поэтажная готовность</v>
      </c>
      <c r="AD442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6</v>
      </c>
      <c r="AE44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https://img.icons8.com/color-glass/48/000000/skyscrapers.png</v>
      </c>
      <c r="AF44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Отделка Тех. Этаж</v>
      </c>
      <c r="AG442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42</v>
      </c>
      <c r="AH44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4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4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4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4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43" spans="1:38" x14ac:dyDescent="0.45">
      <c r="A443" s="10" t="s">
        <v>533</v>
      </c>
      <c r="B443" s="30" t="s">
        <v>1090</v>
      </c>
      <c r="C44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Отделочные работы 10-го этажа</v>
      </c>
      <c r="D44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4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4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4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4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4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4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4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4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4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4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4.9.4.12</v>
      </c>
      <c r="O44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4.9.4.12</v>
      </c>
      <c r="P44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9.11.</v>
      </c>
      <c r="Q443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77</v>
      </c>
      <c r="R443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44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44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443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8</v>
      </c>
      <c r="V44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Поэтажная готовность (отделка)</v>
      </c>
      <c r="W44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Отделочные работы 10-го этажа</v>
      </c>
      <c r="X44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4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4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4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4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4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4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4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4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4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4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4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4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4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4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44" spans="1:38" x14ac:dyDescent="0.45">
      <c r="A444" s="10" t="s">
        <v>532</v>
      </c>
      <c r="B444" s="30" t="s">
        <v>1089</v>
      </c>
      <c r="C44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Отделочные работы 9-го этажа</v>
      </c>
      <c r="D44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4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4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4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4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4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4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4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4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4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4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4.9.4.11</v>
      </c>
      <c r="O44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4.9.4.11</v>
      </c>
      <c r="P44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9.10.</v>
      </c>
      <c r="Q444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76</v>
      </c>
      <c r="R444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44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44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444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8</v>
      </c>
      <c r="V44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Поэтажная готовность (отделка)</v>
      </c>
      <c r="W44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Отделочные работы 9-го этажа</v>
      </c>
      <c r="X44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4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4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4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4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4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4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4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4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4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4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4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4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4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4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45" spans="1:38" x14ac:dyDescent="0.45">
      <c r="A445" s="10" t="s">
        <v>531</v>
      </c>
      <c r="B445" s="30" t="s">
        <v>1088</v>
      </c>
      <c r="C44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Отделочные работы 9-го этажа</v>
      </c>
      <c r="D445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44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44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4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4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4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4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4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4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4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4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4.9.4.10</v>
      </c>
      <c r="O44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4.9.4.10</v>
      </c>
      <c r="P44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9.9.</v>
      </c>
      <c r="Q445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75</v>
      </c>
      <c r="R445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44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44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445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8</v>
      </c>
      <c r="V44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Поэтажная готовность (отделка)</v>
      </c>
      <c r="W44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Отделочные работы 8-го этажа</v>
      </c>
      <c r="X44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4.9.4.10</v>
      </c>
      <c r="Y44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4.9.4.10</v>
      </c>
      <c r="Z44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44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44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44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Поэтажная готовность</v>
      </c>
      <c r="AD445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6</v>
      </c>
      <c r="AE44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https://img.icons8.com/color-glass/48/000000/skyscrapers.png</v>
      </c>
      <c r="AF44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Отделка 8-й этаж</v>
      </c>
      <c r="AG445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41</v>
      </c>
      <c r="AH44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4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4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4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4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46" spans="1:38" x14ac:dyDescent="0.45">
      <c r="A446" s="10" t="s">
        <v>530</v>
      </c>
      <c r="B446" s="30" t="s">
        <v>1087</v>
      </c>
      <c r="C44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Отделочные работы 8-го этажа</v>
      </c>
      <c r="D446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44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44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4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4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4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4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4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4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4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4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4.9.4.9</v>
      </c>
      <c r="O44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4.9.4.9</v>
      </c>
      <c r="P44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9.8.</v>
      </c>
      <c r="Q446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74</v>
      </c>
      <c r="R446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44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44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446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8</v>
      </c>
      <c r="V44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Поэтажная готовность (отделка)</v>
      </c>
      <c r="W44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Отделочные работы 7-го этажа</v>
      </c>
      <c r="X44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4.9.4.9</v>
      </c>
      <c r="Y44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4.9.4.9</v>
      </c>
      <c r="Z44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44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44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44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Поэтажная готовность</v>
      </c>
      <c r="AD446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6</v>
      </c>
      <c r="AE44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https://img.icons8.com/color-glass/48/000000/skyscrapers.png</v>
      </c>
      <c r="AF44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Отделка 7-й этаж</v>
      </c>
      <c r="AG446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40</v>
      </c>
      <c r="AH44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4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4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4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4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47" spans="1:38" x14ac:dyDescent="0.45">
      <c r="A447" s="10" t="s">
        <v>529</v>
      </c>
      <c r="B447" s="30" t="s">
        <v>1086</v>
      </c>
      <c r="C44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Отделочные работы 7-го этажа</v>
      </c>
      <c r="D447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44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44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4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4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4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4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4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4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4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4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4.9.4.8</v>
      </c>
      <c r="O44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4.9.4.8</v>
      </c>
      <c r="P44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9.7.</v>
      </c>
      <c r="Q447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73</v>
      </c>
      <c r="R447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44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44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447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8</v>
      </c>
      <c r="V44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Поэтажная готовность (отделка)</v>
      </c>
      <c r="W44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Отделочные работы 6-го этажа</v>
      </c>
      <c r="X44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4.9.4.8</v>
      </c>
      <c r="Y44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4.9.4.8</v>
      </c>
      <c r="Z44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44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44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44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Поэтажная готовность</v>
      </c>
      <c r="AD447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6</v>
      </c>
      <c r="AE44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https://img.icons8.com/color-glass/48/000000/skyscrapers.png</v>
      </c>
      <c r="AF44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Отделка 6-й этаж</v>
      </c>
      <c r="AG447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39</v>
      </c>
      <c r="AH44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4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4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4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4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48" spans="1:38" x14ac:dyDescent="0.45">
      <c r="A448" s="10" t="s">
        <v>528</v>
      </c>
      <c r="B448" s="30" t="s">
        <v>1509</v>
      </c>
      <c r="C44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Отделочные работы 6-го этажа</v>
      </c>
      <c r="D448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44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44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4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4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4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4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4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4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4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4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4.9.4.7</v>
      </c>
      <c r="O44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4.9.4.7</v>
      </c>
      <c r="P44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9.6.</v>
      </c>
      <c r="Q448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72</v>
      </c>
      <c r="R448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44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44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448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8</v>
      </c>
      <c r="V44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Поэтажная готовность (отделка)</v>
      </c>
      <c r="W44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Отделочные работы 5-го этажа</v>
      </c>
      <c r="X44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4.9.4.7</v>
      </c>
      <c r="Y44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4.9.4.7</v>
      </c>
      <c r="Z44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44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44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44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Поэтажная готовность</v>
      </c>
      <c r="AD448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6</v>
      </c>
      <c r="AE44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https://img.icons8.com/color-glass/48/000000/skyscrapers.png</v>
      </c>
      <c r="AF44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Отделка 5-й этаж</v>
      </c>
      <c r="AG448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38</v>
      </c>
      <c r="AH44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4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4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4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4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49" spans="1:38" x14ac:dyDescent="0.45">
      <c r="A449" s="10" t="s">
        <v>526</v>
      </c>
      <c r="B449" s="30" t="s">
        <v>1085</v>
      </c>
      <c r="C44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Отделочные работы 4-го этажа</v>
      </c>
      <c r="D449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44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44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4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4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4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4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4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4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4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Поэтажная готовность (отделка)</v>
      </c>
      <c r="N44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4.9.4.5</v>
      </c>
      <c r="O44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4.9.4.5</v>
      </c>
      <c r="P44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9.5.</v>
      </c>
      <c r="Q449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71</v>
      </c>
      <c r="R449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44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44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449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8</v>
      </c>
      <c r="V44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Поэтажная готовность (отделка)</v>
      </c>
      <c r="W44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Отделочные работы 4-го этажа</v>
      </c>
      <c r="X44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4.9.4.5</v>
      </c>
      <c r="Y44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4.9.4.5</v>
      </c>
      <c r="Z44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СМР</v>
      </c>
      <c r="AA44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2</v>
      </c>
      <c r="AB44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https://img.icons8.com/fluency/48/000000/digger.png</v>
      </c>
      <c r="AC44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Поэтажная готовность</v>
      </c>
      <c r="AD449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6</v>
      </c>
      <c r="AE44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https://img.icons8.com/color-glass/48/000000/skyscrapers.png</v>
      </c>
      <c r="AF44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Отделка 4-й этаж</v>
      </c>
      <c r="AG449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37</v>
      </c>
      <c r="AH44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4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4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4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4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50" spans="1:38" x14ac:dyDescent="0.45">
      <c r="A450" s="10" t="s">
        <v>477</v>
      </c>
      <c r="B450" s="30" t="s">
        <v>731</v>
      </c>
      <c r="C45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5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5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5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5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5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5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5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5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5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5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5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5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5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5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5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5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5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5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5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5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5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5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5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5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5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5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5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5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5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5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5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5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5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5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5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51" spans="1:38" x14ac:dyDescent="0.45">
      <c r="A451" s="10" t="s">
        <v>557</v>
      </c>
      <c r="B451" s="30" t="s">
        <v>1101</v>
      </c>
      <c r="C45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Устройство сетей теплоснабжения (МОЭК)</v>
      </c>
      <c r="D45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5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5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5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5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5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5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5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5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5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5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5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5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5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5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5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5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5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5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5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5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5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5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5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5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5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5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5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5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5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5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5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5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5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5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52" spans="1:38" x14ac:dyDescent="0.45">
      <c r="A452" s="10" t="s">
        <v>222</v>
      </c>
      <c r="B452" s="30" t="s">
        <v>821</v>
      </c>
      <c r="C45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5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5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5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5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5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5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5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5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5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5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5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5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5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5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5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5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5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5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5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5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5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5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5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5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5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5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5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5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5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5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5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5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5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5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5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53" spans="1:38" x14ac:dyDescent="0.45">
      <c r="A453" s="10" t="s">
        <v>223</v>
      </c>
      <c r="B453" s="30" t="s">
        <v>663</v>
      </c>
      <c r="C45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Генеральный план (ГП)</v>
      </c>
      <c r="D453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3</v>
      </c>
      <c r="E45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Проектно-изыскательские работы</v>
      </c>
      <c r="F45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5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5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5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5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5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5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5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5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5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5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5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5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5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5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5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5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5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5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5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5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5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5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5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5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5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5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5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5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5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5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5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5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54" spans="1:38" x14ac:dyDescent="0.45">
      <c r="A454" s="10" t="s">
        <v>224</v>
      </c>
      <c r="B454" s="30" t="s">
        <v>940</v>
      </c>
      <c r="C45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5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5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5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5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5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5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5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5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5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5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5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5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5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5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5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5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5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5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5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5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5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5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5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5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5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5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5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5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5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5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5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5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5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5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5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55" spans="1:38" x14ac:dyDescent="0.45">
      <c r="A455" s="10" t="s">
        <v>225</v>
      </c>
      <c r="B455" s="30" t="s">
        <v>941</v>
      </c>
      <c r="C45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5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5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5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5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5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5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5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5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5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5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5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5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5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5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5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5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5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5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5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5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5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5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5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5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5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5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5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5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5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5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5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5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5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5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5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56" spans="1:38" x14ac:dyDescent="0.45">
      <c r="A456" s="10" t="s">
        <v>226</v>
      </c>
      <c r="B456" s="30" t="s">
        <v>664</v>
      </c>
      <c r="C45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5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5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5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5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5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5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5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5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5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5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5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5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5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5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5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5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5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5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5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5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5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5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5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5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5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5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5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5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5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5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5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5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5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5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5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57" spans="1:38" x14ac:dyDescent="0.45">
      <c r="A457" s="10" t="s">
        <v>227</v>
      </c>
      <c r="B457" s="30" t="s">
        <v>942</v>
      </c>
      <c r="C45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Подготовительные работы</v>
      </c>
      <c r="D45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5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5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5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5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5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5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5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5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5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5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3.15.2.1</v>
      </c>
      <c r="O45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3.15.2.1</v>
      </c>
      <c r="P45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1.</v>
      </c>
      <c r="Q457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1</v>
      </c>
      <c r="R457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45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45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457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1</v>
      </c>
      <c r="V45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Подготовительные работы</v>
      </c>
      <c r="W45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 xml:space="preserve"> </v>
      </c>
      <c r="X45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5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5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5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5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5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5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5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5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5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5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5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5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5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5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58" spans="1:38" x14ac:dyDescent="0.45">
      <c r="A458" s="10" t="s">
        <v>228</v>
      </c>
      <c r="B458" s="30" t="s">
        <v>943</v>
      </c>
      <c r="C45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5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5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5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5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5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5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5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5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5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5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5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5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5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5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5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5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5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5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5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5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5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5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5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5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5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5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5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5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5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5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5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5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5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5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5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59" spans="1:38" x14ac:dyDescent="0.45">
      <c r="A459" s="10" t="s">
        <v>229</v>
      </c>
      <c r="B459" s="30" t="s">
        <v>944</v>
      </c>
      <c r="C45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5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5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5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5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5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5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5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5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5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5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5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5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5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5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5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5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5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5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5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5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5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5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5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5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5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5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5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5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5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5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5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5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5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5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5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60" spans="1:38" x14ac:dyDescent="0.45">
      <c r="A460" s="10" t="s">
        <v>230</v>
      </c>
      <c r="B460" s="30" t="s">
        <v>945</v>
      </c>
      <c r="C46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6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6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6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6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6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6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6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6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6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6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6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6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6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6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6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6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6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6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6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6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6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6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6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6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6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6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6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6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6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6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6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6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6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6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6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61" spans="1:38" x14ac:dyDescent="0.45">
      <c r="A461" s="10" t="s">
        <v>231</v>
      </c>
      <c r="B461" s="30" t="s">
        <v>946</v>
      </c>
      <c r="C46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6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6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6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6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6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6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6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6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6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6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6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6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6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6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6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6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6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6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6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6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6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6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6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6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6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6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6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6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6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6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6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6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6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6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6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62" spans="1:38" x14ac:dyDescent="0.45">
      <c r="A462" s="10" t="s">
        <v>232</v>
      </c>
      <c r="B462" s="30" t="s">
        <v>665</v>
      </c>
      <c r="C46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6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6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6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6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6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6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6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6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6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6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6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6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6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6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6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6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6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6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6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6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6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6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6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6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6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6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6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6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6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6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6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6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6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6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6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63" spans="1:38" x14ac:dyDescent="0.45">
      <c r="A463" s="10" t="s">
        <v>233</v>
      </c>
      <c r="B463" s="30" t="s">
        <v>666</v>
      </c>
      <c r="C46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Конструктивные решения (КР)</v>
      </c>
      <c r="D463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3</v>
      </c>
      <c r="E46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Проектно-изыскательские работы</v>
      </c>
      <c r="F46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6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6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6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6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6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6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6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ПИР</v>
      </c>
      <c r="N46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6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6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6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6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6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6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6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6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6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6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3.15.5</v>
      </c>
      <c r="Y46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3.15.5</v>
      </c>
      <c r="Z46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ПИР</v>
      </c>
      <c r="AA46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1</v>
      </c>
      <c r="AB46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https://img.icons8.com/fluency/48/000000/stack-of-paper.png</v>
      </c>
      <c r="AC46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ПИР</v>
      </c>
      <c r="AD463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1</v>
      </c>
      <c r="AE46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https://img.icons8.com/color-glass/48/000000/floor-plan.png</v>
      </c>
      <c r="AF46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Конструктивные решения</v>
      </c>
      <c r="AG463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5</v>
      </c>
      <c r="AH46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6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6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6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6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64" spans="1:38" x14ac:dyDescent="0.45">
      <c r="A464" s="10" t="s">
        <v>234</v>
      </c>
      <c r="B464" s="30" t="s">
        <v>947</v>
      </c>
      <c r="C46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Земляные работы (котлован)</v>
      </c>
      <c r="D46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6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6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6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6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6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6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6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6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6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6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3.15.5.1</v>
      </c>
      <c r="O46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3.15.5.1</v>
      </c>
      <c r="P46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2.</v>
      </c>
      <c r="Q464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3</v>
      </c>
      <c r="R464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46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46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464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2</v>
      </c>
      <c r="V46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Земляные работы (котлован)</v>
      </c>
      <c r="W46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 xml:space="preserve">   </v>
      </c>
      <c r="X46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6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6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6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6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6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6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6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6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6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6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6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6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6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6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65" spans="1:38" x14ac:dyDescent="0.45">
      <c r="A465" s="10" t="s">
        <v>235</v>
      </c>
      <c r="B465" s="30" t="s">
        <v>948</v>
      </c>
      <c r="C46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6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6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6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6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6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6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6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6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6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6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6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6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6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6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6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6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6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6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6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6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6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6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6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6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6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6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6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6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6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6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6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6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6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6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6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66" spans="1:38" x14ac:dyDescent="0.45">
      <c r="A466" s="10" t="s">
        <v>237</v>
      </c>
      <c r="B466" s="30" t="s">
        <v>822</v>
      </c>
      <c r="C46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Фундаментная плита</v>
      </c>
      <c r="D46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6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6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6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6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6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6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6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6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6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6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3.15.5.3.1</v>
      </c>
      <c r="O46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3.15.5.3.1</v>
      </c>
      <c r="P46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3.1.</v>
      </c>
      <c r="Q466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5</v>
      </c>
      <c r="R466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46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46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466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3</v>
      </c>
      <c r="V46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Монолитные работы ниже отметки "0"</v>
      </c>
      <c r="W46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Фундаментная плита</v>
      </c>
      <c r="X46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6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6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6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6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6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6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6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6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6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6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6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6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6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6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67" spans="1:38" x14ac:dyDescent="0.45">
      <c r="A467" s="10" t="s">
        <v>239</v>
      </c>
      <c r="B467" s="30" t="s">
        <v>667</v>
      </c>
      <c r="C46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Вертикальные конструкции</v>
      </c>
      <c r="D46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6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6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6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6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6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6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6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6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6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6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3.15.5.3.2.1</v>
      </c>
      <c r="O46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3.15.5.3.2.1</v>
      </c>
      <c r="P46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3.2.</v>
      </c>
      <c r="Q467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7</v>
      </c>
      <c r="R467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46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46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467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3</v>
      </c>
      <c r="V46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Монолитные работы ниже отметки "0"</v>
      </c>
      <c r="W46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Вертикальные конструкции</v>
      </c>
      <c r="X46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6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6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6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6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6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6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6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6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6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6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6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6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6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6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68" spans="1:38" x14ac:dyDescent="0.45">
      <c r="A468" s="10" t="s">
        <v>240</v>
      </c>
      <c r="B468" s="30" t="s">
        <v>668</v>
      </c>
      <c r="C46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Плита перекрытия</v>
      </c>
      <c r="D46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6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6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6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6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6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6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6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6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6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6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3.15.5.3.2.2</v>
      </c>
      <c r="O46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3.15.5.3.2.2</v>
      </c>
      <c r="P46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3.3.</v>
      </c>
      <c r="Q468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9</v>
      </c>
      <c r="R468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46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46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468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3</v>
      </c>
      <c r="V46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Монолитные работы ниже отметки "0"</v>
      </c>
      <c r="W46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Плита перекрытия</v>
      </c>
      <c r="X46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6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6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6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6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6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6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6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6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6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6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6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6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6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6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69" spans="1:38" x14ac:dyDescent="0.45">
      <c r="A469" s="10" t="s">
        <v>242</v>
      </c>
      <c r="B469" s="30" t="s">
        <v>669</v>
      </c>
      <c r="C46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Вертикальные конструкции 1 этажа</v>
      </c>
      <c r="D469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3</v>
      </c>
      <c r="E46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Проектно-изыскательские работы</v>
      </c>
      <c r="F46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6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6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6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6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6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6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6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6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6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6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6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6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6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6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6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6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6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6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6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6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6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6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6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6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6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6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6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6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6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6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6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6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70" spans="1:38" x14ac:dyDescent="0.45">
      <c r="A470" s="10" t="s">
        <v>243</v>
      </c>
      <c r="B470" s="30" t="s">
        <v>670</v>
      </c>
      <c r="C47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7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7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7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7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7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7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7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7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7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7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7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7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7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7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7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7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7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7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7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7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7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7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7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7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7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7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7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7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7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7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7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7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7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7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7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71" spans="1:38" x14ac:dyDescent="0.45">
      <c r="A471" s="10" t="s">
        <v>245</v>
      </c>
      <c r="B471" s="30" t="s">
        <v>671</v>
      </c>
      <c r="C47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7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7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7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7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7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7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7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7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7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7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7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7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7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7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7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7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7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7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7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7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7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7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7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7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7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7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7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7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7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7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7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7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7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7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7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72" spans="1:38" x14ac:dyDescent="0.45">
      <c r="A472" s="10" t="s">
        <v>246</v>
      </c>
      <c r="B472" s="30" t="s">
        <v>672</v>
      </c>
      <c r="C47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7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7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7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7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7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7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7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7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7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7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7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7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7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7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7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7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7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7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7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7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7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7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7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7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7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7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7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7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7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7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7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7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7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7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7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73" spans="1:38" x14ac:dyDescent="0.45">
      <c r="A473" s="10" t="s">
        <v>248</v>
      </c>
      <c r="B473" s="30" t="s">
        <v>673</v>
      </c>
      <c r="C47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7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7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7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7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7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7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7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7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7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7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7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7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7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7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7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7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7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7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7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7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7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7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7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7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7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7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7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7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7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7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7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7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7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7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7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74" spans="1:38" x14ac:dyDescent="0.45">
      <c r="A474" s="10" t="s">
        <v>249</v>
      </c>
      <c r="B474" s="30" t="s">
        <v>674</v>
      </c>
      <c r="C47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7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7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7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7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7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7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7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7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7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7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7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7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7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7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7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7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7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7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7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7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7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7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7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7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7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7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7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7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7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7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7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7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7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7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7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75" spans="1:38" x14ac:dyDescent="0.45">
      <c r="A475" s="10" t="s">
        <v>251</v>
      </c>
      <c r="B475" s="30" t="s">
        <v>675</v>
      </c>
      <c r="C47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7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7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7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7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7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7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7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7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7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7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7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7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7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7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7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7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7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7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7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7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7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7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7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7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7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7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7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7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7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7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7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7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7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7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7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76" spans="1:38" x14ac:dyDescent="0.45">
      <c r="A476" s="10" t="s">
        <v>252</v>
      </c>
      <c r="B476" s="30" t="s">
        <v>676</v>
      </c>
      <c r="C47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7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7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7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7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7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7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7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7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7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7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7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7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7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7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7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7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7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7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7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7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7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7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7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7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7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7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7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7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7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7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7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7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7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7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7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77" spans="1:38" x14ac:dyDescent="0.45">
      <c r="A477" s="10" t="s">
        <v>254</v>
      </c>
      <c r="B477" s="30" t="s">
        <v>677</v>
      </c>
      <c r="C47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7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7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7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7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7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7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7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7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7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7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7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7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7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7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7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7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7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7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7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7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7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7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7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7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7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7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7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7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7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7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7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7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7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7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7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78" spans="1:38" x14ac:dyDescent="0.45">
      <c r="A478" s="10" t="s">
        <v>255</v>
      </c>
      <c r="B478" s="30" t="s">
        <v>678</v>
      </c>
      <c r="C47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7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7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7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7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7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7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7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7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7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7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7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7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7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7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7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7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7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7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7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7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7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7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7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7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7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7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7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7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7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7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7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7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7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7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7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79" spans="1:38" x14ac:dyDescent="0.45">
      <c r="A479" s="10" t="s">
        <v>257</v>
      </c>
      <c r="B479" s="30" t="s">
        <v>679</v>
      </c>
      <c r="C47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7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7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7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7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7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7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7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7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7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7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7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7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7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7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7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7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7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7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7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7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7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7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7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7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7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7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7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7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7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7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7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7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7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7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7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80" spans="1:38" x14ac:dyDescent="0.45">
      <c r="A480" s="10" t="s">
        <v>258</v>
      </c>
      <c r="B480" s="30" t="s">
        <v>680</v>
      </c>
      <c r="C48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8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8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8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8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8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8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8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8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8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8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8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8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8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8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8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8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8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8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8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8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8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8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8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8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8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8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8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8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8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8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8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8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8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8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8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81" spans="1:38" x14ac:dyDescent="0.45">
      <c r="A481" s="10" t="s">
        <v>260</v>
      </c>
      <c r="B481" s="30" t="s">
        <v>681</v>
      </c>
      <c r="C48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8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8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8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8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8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8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8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8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8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8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8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8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8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8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8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8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8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8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8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8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8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8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8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8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8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8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8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8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8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8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8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8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8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8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8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82" spans="1:38" x14ac:dyDescent="0.45">
      <c r="A482" s="10" t="s">
        <v>261</v>
      </c>
      <c r="B482" s="30" t="s">
        <v>682</v>
      </c>
      <c r="C48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8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8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8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8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8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8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8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8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8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8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8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8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8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8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8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8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8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8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8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8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8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8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8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8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8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8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8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8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8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8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8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8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8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8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8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83" spans="1:38" x14ac:dyDescent="0.45">
      <c r="A483" s="10" t="s">
        <v>263</v>
      </c>
      <c r="B483" s="30" t="s">
        <v>683</v>
      </c>
      <c r="C48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8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8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8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8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8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8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8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8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8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8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8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8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8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8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8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8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8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8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8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8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8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8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8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8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8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8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8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8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8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8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8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8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8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8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8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84" spans="1:38" x14ac:dyDescent="0.45">
      <c r="A484" s="10" t="s">
        <v>264</v>
      </c>
      <c r="B484" s="30" t="s">
        <v>684</v>
      </c>
      <c r="C48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8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8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8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8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8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8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8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8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8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8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8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8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8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8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8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8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8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8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8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8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8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8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8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8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8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8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8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8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8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8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8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8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8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8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8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85" spans="1:38" x14ac:dyDescent="0.45">
      <c r="A485" s="10" t="s">
        <v>266</v>
      </c>
      <c r="B485" s="30" t="s">
        <v>685</v>
      </c>
      <c r="C48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8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8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8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8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8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8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8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8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8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8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8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8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8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8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8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8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8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8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8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8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8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8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8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8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8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8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8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8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8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8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8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8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8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8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8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86" spans="1:38" x14ac:dyDescent="0.45">
      <c r="A486" s="10" t="s">
        <v>267</v>
      </c>
      <c r="B486" s="30" t="s">
        <v>686</v>
      </c>
      <c r="C48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8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8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8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8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8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8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8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8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8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8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8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8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8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8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8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8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8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8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8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8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8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8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8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8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8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8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8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8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8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8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8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8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8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8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8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87" spans="1:38" x14ac:dyDescent="0.45">
      <c r="A487" s="10" t="s">
        <v>269</v>
      </c>
      <c r="B487" s="30" t="s">
        <v>687</v>
      </c>
      <c r="C48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8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8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8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8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8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8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8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8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8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8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8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8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8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8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8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8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8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8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8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8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8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8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8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8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8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8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8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8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8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8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8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8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8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8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8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88" spans="1:38" x14ac:dyDescent="0.45">
      <c r="A488" s="10" t="s">
        <v>270</v>
      </c>
      <c r="B488" s="30" t="s">
        <v>688</v>
      </c>
      <c r="C48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8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8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8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8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8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8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8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8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8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8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8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8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8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8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8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8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8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8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8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8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8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8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8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8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8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8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8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8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8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8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8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8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8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8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8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89" spans="1:38" x14ac:dyDescent="0.45">
      <c r="A489" s="10" t="s">
        <v>272</v>
      </c>
      <c r="B489" s="30" t="s">
        <v>689</v>
      </c>
      <c r="C48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8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8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8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8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8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8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8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8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8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8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8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8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8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8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8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8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8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8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8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8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8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8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8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8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8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8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8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8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8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8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8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8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8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8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8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90" spans="1:38" x14ac:dyDescent="0.45">
      <c r="A490" s="10" t="s">
        <v>273</v>
      </c>
      <c r="B490" s="30" t="s">
        <v>690</v>
      </c>
      <c r="C49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9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9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9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9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9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9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9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9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9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9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9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9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9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9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9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9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9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9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9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9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9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9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9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9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9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9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9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9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9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9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9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9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9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9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9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91" spans="1:38" x14ac:dyDescent="0.45">
      <c r="A491" s="10" t="s">
        <v>274</v>
      </c>
      <c r="B491" s="30" t="s">
        <v>835</v>
      </c>
      <c r="C49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9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9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9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9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9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9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9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9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9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9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9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9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9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9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9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9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9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9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9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9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9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9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9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9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9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9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9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9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9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9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9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9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9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9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9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92" spans="1:38" x14ac:dyDescent="0.45">
      <c r="A492" s="10" t="s">
        <v>275</v>
      </c>
      <c r="B492" s="30" t="s">
        <v>836</v>
      </c>
      <c r="C49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9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9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9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9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9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9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9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9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9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9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9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9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9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9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9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9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9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9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9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9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9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9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9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9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9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9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9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9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9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9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9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9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9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9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9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93" spans="1:38" x14ac:dyDescent="0.45">
      <c r="A493" s="10" t="s">
        <v>276</v>
      </c>
      <c r="B493" s="30" t="s">
        <v>950</v>
      </c>
      <c r="C49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9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9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9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9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9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9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9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9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9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9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9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9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9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9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9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9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9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9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9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9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9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9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9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9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9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9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9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9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9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9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9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9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9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9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9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94" spans="1:38" x14ac:dyDescent="0.45">
      <c r="A494" s="10" t="s">
        <v>277</v>
      </c>
      <c r="B494" s="30" t="s">
        <v>691</v>
      </c>
      <c r="C49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Поэтажная готовность (отделка)</v>
      </c>
      <c r="D49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9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9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9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9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9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9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9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9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9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9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3.15.6</v>
      </c>
      <c r="O49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3.15.6</v>
      </c>
      <c r="P49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9.</v>
      </c>
      <c r="Q494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66</v>
      </c>
      <c r="R494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49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49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494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8</v>
      </c>
      <c r="V49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Поэтажная готовность (отделка)</v>
      </c>
      <c r="W49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 xml:space="preserve">           </v>
      </c>
      <c r="X49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>3.15.6</v>
      </c>
      <c r="Y49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>3.15.6</v>
      </c>
      <c r="Z49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>ПИР</v>
      </c>
      <c r="AA49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>1</v>
      </c>
      <c r="AB49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>https://img.icons8.com/fluency/48/000000/stack-of-paper.png</v>
      </c>
      <c r="AC49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>ПИР</v>
      </c>
      <c r="AD494" s="30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>1</v>
      </c>
      <c r="AE49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>https://img.icons8.com/color-glass/48/000000/floor-plan.png</v>
      </c>
      <c r="AF49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>Архитектурные решения</v>
      </c>
      <c r="AG494" s="30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>7</v>
      </c>
      <c r="AH49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9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9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9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9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95" spans="1:38" x14ac:dyDescent="0.45">
      <c r="A495" s="10" t="s">
        <v>278</v>
      </c>
      <c r="B495" s="30" t="s">
        <v>951</v>
      </c>
      <c r="C49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9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9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9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9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9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9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9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9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9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9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9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9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9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9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9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9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9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9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9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9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9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9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9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9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9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9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9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9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9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9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9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9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9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9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9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96" spans="1:38" x14ac:dyDescent="0.45">
      <c r="A496" s="10" t="s">
        <v>279</v>
      </c>
      <c r="B496" s="30" t="s">
        <v>952</v>
      </c>
      <c r="C49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9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9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9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9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9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9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9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9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9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9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9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9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9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9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9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9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9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9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9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9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9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9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9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9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9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9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9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9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9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9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9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9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9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9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9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97" spans="1:38" x14ac:dyDescent="0.45">
      <c r="A497" s="10" t="s">
        <v>280</v>
      </c>
      <c r="B497" s="30" t="s">
        <v>953</v>
      </c>
      <c r="C49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9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9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9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9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9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9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9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9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9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9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9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9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9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9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9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9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9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9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9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9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9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9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9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9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9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9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9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9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9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9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9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9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9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9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9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98" spans="1:38" x14ac:dyDescent="0.45">
      <c r="A498" s="10" t="s">
        <v>281</v>
      </c>
      <c r="B498" s="30" t="s">
        <v>954</v>
      </c>
      <c r="C49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9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9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9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9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9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9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9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9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9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9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9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9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9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9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9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9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9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9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9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9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9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9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9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9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9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9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9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9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9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9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9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9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9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9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9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499" spans="1:38" x14ac:dyDescent="0.45">
      <c r="A499" s="10" t="s">
        <v>282</v>
      </c>
      <c r="B499" s="30" t="s">
        <v>955</v>
      </c>
      <c r="C49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49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49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49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49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49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49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49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49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49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49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49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49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49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49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49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49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49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49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49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49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49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49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49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49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49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49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49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49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49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49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49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49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49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49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49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00" spans="1:38" x14ac:dyDescent="0.45">
      <c r="A500" s="10" t="s">
        <v>283</v>
      </c>
      <c r="B500" s="30" t="s">
        <v>956</v>
      </c>
      <c r="C50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0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0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0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0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0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0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0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0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0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0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0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0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0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0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0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0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0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0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0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0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0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0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0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0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0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0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0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0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0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0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0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0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0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0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0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01" spans="1:38" x14ac:dyDescent="0.45">
      <c r="A501" s="10" t="s">
        <v>284</v>
      </c>
      <c r="B501" s="30" t="s">
        <v>957</v>
      </c>
      <c r="C50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0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0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0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0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0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0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0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0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0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0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0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0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0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0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0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0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0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0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0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0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0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0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0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0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0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0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0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0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0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0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0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0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0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0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0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02" spans="1:38" x14ac:dyDescent="0.45">
      <c r="A502" s="10" t="s">
        <v>285</v>
      </c>
      <c r="B502" s="30" t="s">
        <v>958</v>
      </c>
      <c r="C50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0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0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0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0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0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0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0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0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0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0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0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0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0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0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0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0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0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0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0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0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0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0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0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0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0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0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0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0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0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0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0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0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0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0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0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03" spans="1:38" x14ac:dyDescent="0.45">
      <c r="A503" s="10" t="s">
        <v>286</v>
      </c>
      <c r="B503" s="30" t="s">
        <v>959</v>
      </c>
      <c r="C50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0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0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0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0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0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0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0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0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0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0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0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0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0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0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0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0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0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0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0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0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0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0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0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0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0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0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0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0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0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0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0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0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0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0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0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04" spans="1:38" x14ac:dyDescent="0.45">
      <c r="A504" s="10" t="s">
        <v>287</v>
      </c>
      <c r="B504" s="30" t="s">
        <v>960</v>
      </c>
      <c r="C50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0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0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0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0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0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0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0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0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0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0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0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0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0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0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0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0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0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0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0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0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0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0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0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0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0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0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0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0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0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0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0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0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0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0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0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05" spans="1:38" x14ac:dyDescent="0.45">
      <c r="A505" s="10" t="s">
        <v>288</v>
      </c>
      <c r="B505" s="30" t="s">
        <v>961</v>
      </c>
      <c r="C50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0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0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0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0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0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0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0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0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0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0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0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0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0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0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0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0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0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0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0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0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0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0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0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0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0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0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0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0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0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0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0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0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0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0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0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06" spans="1:38" x14ac:dyDescent="0.45">
      <c r="A506" s="10" t="s">
        <v>289</v>
      </c>
      <c r="B506" s="30" t="s">
        <v>962</v>
      </c>
      <c r="C50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0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0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0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0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0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0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0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0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0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0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0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0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0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0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0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0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0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0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0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0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0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0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0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0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0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0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0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0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0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0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0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0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0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0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0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07" spans="1:38" x14ac:dyDescent="0.45">
      <c r="A507" s="10" t="s">
        <v>290</v>
      </c>
      <c r="B507" s="30" t="s">
        <v>963</v>
      </c>
      <c r="C50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Кровля</v>
      </c>
      <c r="D50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0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0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0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0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0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0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0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0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0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0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3.15.6.13</v>
      </c>
      <c r="O50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3.15.6.13</v>
      </c>
      <c r="P50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5.</v>
      </c>
      <c r="Q507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33</v>
      </c>
      <c r="R507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50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50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507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5</v>
      </c>
      <c r="V50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Кровля</v>
      </c>
      <c r="W50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 xml:space="preserve">     </v>
      </c>
      <c r="X50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0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0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0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0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0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0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0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0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0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0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0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0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0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0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08" spans="1:38" x14ac:dyDescent="0.45">
      <c r="A508" s="10" t="s">
        <v>291</v>
      </c>
      <c r="B508" s="30" t="s">
        <v>964</v>
      </c>
      <c r="C50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Устройство фасадов и остекление</v>
      </c>
      <c r="D50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0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0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0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0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0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0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0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0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0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0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3.15.6.14</v>
      </c>
      <c r="O50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3.15.6.14</v>
      </c>
      <c r="P50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6.</v>
      </c>
      <c r="Q508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35</v>
      </c>
      <c r="R508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50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50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508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5</v>
      </c>
      <c r="V50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Устройство фасадов и остекление</v>
      </c>
      <c r="W50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 xml:space="preserve">          </v>
      </c>
      <c r="X50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0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0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0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0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0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0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0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0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0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0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0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0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0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0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09" spans="1:38" x14ac:dyDescent="0.45">
      <c r="A509" s="10" t="s">
        <v>292</v>
      </c>
      <c r="B509" s="30" t="s">
        <v>965</v>
      </c>
      <c r="C50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0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0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0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0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0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0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0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0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0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0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0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0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0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0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0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0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0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0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0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0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0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0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0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0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0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0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0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0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0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0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0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0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0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0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0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10" spans="1:38" x14ac:dyDescent="0.45">
      <c r="A510" s="10" t="s">
        <v>293</v>
      </c>
      <c r="B510" s="30" t="s">
        <v>966</v>
      </c>
      <c r="C51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1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1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1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1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1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1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1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1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1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1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1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1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1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1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1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1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1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1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1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1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1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1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1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1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1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1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1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1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1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1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1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1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1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1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1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11" spans="1:38" x14ac:dyDescent="0.45">
      <c r="A511" s="10" t="s">
        <v>294</v>
      </c>
      <c r="B511" s="30" t="s">
        <v>967</v>
      </c>
      <c r="C51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1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1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1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1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1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1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1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1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1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1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1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1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1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1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1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1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1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1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1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1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1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1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1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1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1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1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1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1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1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1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1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1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1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1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1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12" spans="1:38" x14ac:dyDescent="0.45">
      <c r="A512" s="10" t="s">
        <v>295</v>
      </c>
      <c r="B512" s="30" t="s">
        <v>968</v>
      </c>
      <c r="C51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1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1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1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1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1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1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1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1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1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1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1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1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1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1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1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1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1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1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1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1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1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1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1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1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1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1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1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1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1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1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1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1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1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1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1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13" spans="1:38" x14ac:dyDescent="0.45">
      <c r="A513" s="10" t="s">
        <v>296</v>
      </c>
      <c r="B513" s="30" t="s">
        <v>969</v>
      </c>
      <c r="C51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1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1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1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1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1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1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1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1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1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1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1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1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1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1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1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1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1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1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1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1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1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1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1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1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1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1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1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1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1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1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1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1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1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1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1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14" spans="1:38" x14ac:dyDescent="0.45">
      <c r="A514" s="10" t="s">
        <v>297</v>
      </c>
      <c r="B514" s="30" t="s">
        <v>837</v>
      </c>
      <c r="C51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1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1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1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1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1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1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1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1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1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1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1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1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1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1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1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1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1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1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1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1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1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1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1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1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1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1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1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1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1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1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1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1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1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1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1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15" spans="1:38" x14ac:dyDescent="0.45">
      <c r="A515" s="10" t="s">
        <v>298</v>
      </c>
      <c r="B515" s="30" t="s">
        <v>838</v>
      </c>
      <c r="C51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1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1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1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1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1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1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1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1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1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1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1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1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1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1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1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1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1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1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1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1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1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1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1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1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1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1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1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1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1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1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1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1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1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1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1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16" spans="1:38" x14ac:dyDescent="0.45">
      <c r="A516" s="10" t="s">
        <v>299</v>
      </c>
      <c r="B516" s="30" t="s">
        <v>839</v>
      </c>
      <c r="C51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1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1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1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1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1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1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1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1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1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1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1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1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1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1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1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1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1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1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1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1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1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1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1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1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1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1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1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1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1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1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1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1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1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1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1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17" spans="1:38" x14ac:dyDescent="0.45">
      <c r="A517" s="10" t="s">
        <v>300</v>
      </c>
      <c r="B517" s="30" t="s">
        <v>840</v>
      </c>
      <c r="C51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1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1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1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1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1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1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1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1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1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1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1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1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1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1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1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1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1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1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1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1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1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1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1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1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1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1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1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1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1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1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1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1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1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1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1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18" spans="1:38" x14ac:dyDescent="0.45">
      <c r="A518" s="10" t="s">
        <v>301</v>
      </c>
      <c r="B518" s="30" t="s">
        <v>841</v>
      </c>
      <c r="C51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1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1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1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1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1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1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1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1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1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1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1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1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1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1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1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1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1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1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1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1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1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1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1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1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1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1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1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1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1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1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1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1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1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1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1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19" spans="1:38" x14ac:dyDescent="0.45">
      <c r="A519" s="10" t="s">
        <v>302</v>
      </c>
      <c r="B519" s="30" t="s">
        <v>842</v>
      </c>
      <c r="C51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1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1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1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1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1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1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1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1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1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1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1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1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1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1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1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1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1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1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1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1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1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1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1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1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1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1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1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1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1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1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1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1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1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1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1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20" spans="1:38" x14ac:dyDescent="0.45">
      <c r="A520" s="10" t="s">
        <v>303</v>
      </c>
      <c r="B520" s="30" t="s">
        <v>843</v>
      </c>
      <c r="C52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2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2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2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2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2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2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2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2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2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2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2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2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2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2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2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2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2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2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2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2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2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2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2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2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2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2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2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2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2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2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2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2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2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2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2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21" spans="1:38" x14ac:dyDescent="0.45">
      <c r="A521" s="10" t="s">
        <v>304</v>
      </c>
      <c r="B521" s="30" t="s">
        <v>844</v>
      </c>
      <c r="C52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2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2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2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2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2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2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2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2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2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2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2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2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2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2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2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2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2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2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2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2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2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2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2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2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2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2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2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2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2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2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2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2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2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2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2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22" spans="1:38" x14ac:dyDescent="0.45">
      <c r="A522" s="10" t="s">
        <v>305</v>
      </c>
      <c r="B522" s="30" t="s">
        <v>845</v>
      </c>
      <c r="C52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2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2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2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2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2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2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2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2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2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2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2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2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2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2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2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2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2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2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2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2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2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2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2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2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2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2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2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2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2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2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2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2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2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2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2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23" spans="1:38" x14ac:dyDescent="0.45">
      <c r="A523" s="10" t="s">
        <v>306</v>
      </c>
      <c r="B523" s="30" t="s">
        <v>846</v>
      </c>
      <c r="C52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2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2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2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2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2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2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2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2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2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2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2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2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2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2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2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2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2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2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2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2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2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2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2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2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2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2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2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2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2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2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2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2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2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2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2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24" spans="1:38" x14ac:dyDescent="0.45">
      <c r="A524" s="10" t="s">
        <v>307</v>
      </c>
      <c r="B524" s="30" t="s">
        <v>692</v>
      </c>
      <c r="C52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Технологические решения (ТХ)</v>
      </c>
      <c r="D524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3</v>
      </c>
      <c r="E52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Проектно-изыскательские работы</v>
      </c>
      <c r="F52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2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2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2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2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2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2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2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2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2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2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2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2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2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2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2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2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2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2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2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2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2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2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2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2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2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2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2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2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2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2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2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2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25" spans="1:38" x14ac:dyDescent="0.45">
      <c r="A525" s="10" t="s">
        <v>308</v>
      </c>
      <c r="B525" s="30" t="s">
        <v>970</v>
      </c>
      <c r="C52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Монтаж лифтового оборудования</v>
      </c>
      <c r="D52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2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2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2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2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2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2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2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2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2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2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3.15.7.1</v>
      </c>
      <c r="O52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3.15.7.1</v>
      </c>
      <c r="P52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7.10.</v>
      </c>
      <c r="Q525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59</v>
      </c>
      <c r="R525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52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52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525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6</v>
      </c>
      <c r="V52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Внутренние инженерные системы</v>
      </c>
      <c r="W52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Монтаж лифтового оборудования</v>
      </c>
      <c r="X52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2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2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2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2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2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2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2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2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2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2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2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2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2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2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26" spans="1:38" x14ac:dyDescent="0.45">
      <c r="A526" s="10" t="s">
        <v>309</v>
      </c>
      <c r="B526" s="30" t="s">
        <v>971</v>
      </c>
      <c r="C52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Оборудование</v>
      </c>
      <c r="D52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2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2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2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2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2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2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2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2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2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2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3.15.7.2</v>
      </c>
      <c r="O52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3.15.7.2</v>
      </c>
      <c r="P52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8.</v>
      </c>
      <c r="Q526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61</v>
      </c>
      <c r="R526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52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52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526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7</v>
      </c>
      <c r="V52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Оборудование</v>
      </c>
      <c r="W52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 xml:space="preserve">                   </v>
      </c>
      <c r="X52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2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2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2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2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2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2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2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2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2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2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2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2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2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2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27" spans="1:38" x14ac:dyDescent="0.45">
      <c r="A527" s="10" t="s">
        <v>310</v>
      </c>
      <c r="B527" s="30" t="s">
        <v>972</v>
      </c>
      <c r="C52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2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2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2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2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2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2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2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2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2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2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2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2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2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2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2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2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2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2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2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2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2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2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2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2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2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2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2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2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2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2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2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2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2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2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2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28" spans="1:38" x14ac:dyDescent="0.45">
      <c r="A528" s="10" t="s">
        <v>311</v>
      </c>
      <c r="B528" s="30" t="s">
        <v>973</v>
      </c>
      <c r="C52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2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2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2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2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2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2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2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2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2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2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2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2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2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2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2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2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2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2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2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2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2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2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2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2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2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2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2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2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2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2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2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2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2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2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2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29" spans="1:38" x14ac:dyDescent="0.45">
      <c r="A529" s="10" t="s">
        <v>312</v>
      </c>
      <c r="B529" s="30" t="s">
        <v>974</v>
      </c>
      <c r="C52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2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2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2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2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2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2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2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2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2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2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2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2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2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2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2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2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2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2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2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2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2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2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2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2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2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2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2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2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2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2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2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2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2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2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2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30" spans="1:38" x14ac:dyDescent="0.45">
      <c r="A530" s="10" t="s">
        <v>313</v>
      </c>
      <c r="B530" s="30" t="s">
        <v>693</v>
      </c>
      <c r="C53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3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3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3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3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3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3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3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3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3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3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3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3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3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3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3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3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3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3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3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3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3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3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3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3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3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3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3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3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3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3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3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3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3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3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3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31" spans="1:38" x14ac:dyDescent="0.45">
      <c r="A531" s="10" t="s">
        <v>314</v>
      </c>
      <c r="B531" s="30" t="s">
        <v>975</v>
      </c>
      <c r="C53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3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3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3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3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3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3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3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3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3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3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3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3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3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3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3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3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3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3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3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3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3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3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3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3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3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3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3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3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3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3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3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3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3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3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3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32" spans="1:38" x14ac:dyDescent="0.45">
      <c r="A532" s="10" t="s">
        <v>315</v>
      </c>
      <c r="B532" s="30" t="s">
        <v>847</v>
      </c>
      <c r="C53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Отопление и теплоснабжение</v>
      </c>
      <c r="D53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3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3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3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3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3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3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3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3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3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3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3.15.8.1.1</v>
      </c>
      <c r="O53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3.15.8.1.1</v>
      </c>
      <c r="P53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7.1.</v>
      </c>
      <c r="Q532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38</v>
      </c>
      <c r="R532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53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53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532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6</v>
      </c>
      <c r="V53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Внутренние инженерные системы</v>
      </c>
      <c r="W53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Отопление и теплоснабжение</v>
      </c>
      <c r="X53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3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3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3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3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3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3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3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3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3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3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3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3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3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3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33" spans="1:38" x14ac:dyDescent="0.45">
      <c r="A533" s="10" t="s">
        <v>316</v>
      </c>
      <c r="B533" s="30" t="s">
        <v>848</v>
      </c>
      <c r="C53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 xml:space="preserve">Вентиляция </v>
      </c>
      <c r="D53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3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3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3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3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3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3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3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3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3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3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3.15.8.1.2</v>
      </c>
      <c r="O53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3.15.8.1.2</v>
      </c>
      <c r="P53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7.7.</v>
      </c>
      <c r="Q533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53</v>
      </c>
      <c r="R533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53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53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533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6</v>
      </c>
      <c r="V53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Внутренние инженерные системы</v>
      </c>
      <c r="W53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Вентиляция</v>
      </c>
      <c r="X53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3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3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3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3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3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3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3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3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3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3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3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3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3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3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34" spans="1:38" x14ac:dyDescent="0.45">
      <c r="A534" s="10" t="s">
        <v>317</v>
      </c>
      <c r="B534" s="30" t="s">
        <v>849</v>
      </c>
      <c r="C53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3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3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3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3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3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3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3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3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3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3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3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3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3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3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3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3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3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3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3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3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3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3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3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3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3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3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3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3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3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3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3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3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3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3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3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35" spans="1:38" x14ac:dyDescent="0.45">
      <c r="A535" s="10" t="s">
        <v>318</v>
      </c>
      <c r="B535" s="30" t="s">
        <v>736</v>
      </c>
      <c r="C53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Холодоснабжение и кондиционирование</v>
      </c>
      <c r="D53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3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3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3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3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3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3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3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3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3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3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3.15.8.1.4</v>
      </c>
      <c r="O53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3.15.8.1.4</v>
      </c>
      <c r="P53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7.8.</v>
      </c>
      <c r="Q535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55</v>
      </c>
      <c r="R535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53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53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535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6</v>
      </c>
      <c r="V53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Внутренние инженерные системы</v>
      </c>
      <c r="W53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Холодоснабжение и кондиционирование</v>
      </c>
      <c r="X53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3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3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3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3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3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3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3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3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3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3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3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3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3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3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36" spans="1:38" x14ac:dyDescent="0.45">
      <c r="A536" s="10" t="s">
        <v>319</v>
      </c>
      <c r="B536" s="30" t="s">
        <v>850</v>
      </c>
      <c r="C53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3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3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3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3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3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3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3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3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3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3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3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3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3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3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3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3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3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3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3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3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3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3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3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3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3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3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3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3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3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3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3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3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3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3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3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37" spans="1:38" x14ac:dyDescent="0.45">
      <c r="A537" s="10" t="s">
        <v>320</v>
      </c>
      <c r="B537" s="30" t="s">
        <v>976</v>
      </c>
      <c r="C53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Теплоснабжение</v>
      </c>
      <c r="D53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3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3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3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3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3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3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3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3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3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3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3.15.8.2</v>
      </c>
      <c r="O53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3.15.8.2</v>
      </c>
      <c r="P53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11.7.</v>
      </c>
      <c r="Q537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92</v>
      </c>
      <c r="R537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53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53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537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10</v>
      </c>
      <c r="V53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Наружные инженерные сети</v>
      </c>
      <c r="W53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Теплоснабжение</v>
      </c>
      <c r="X53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3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3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3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3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3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3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3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3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3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3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3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3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3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3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38" spans="1:38" x14ac:dyDescent="0.45">
      <c r="A538" s="10" t="s">
        <v>321</v>
      </c>
      <c r="B538" s="30" t="s">
        <v>977</v>
      </c>
      <c r="C53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3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3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3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3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3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3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3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3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3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3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3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3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3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3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3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3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3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3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3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3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3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3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3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3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3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3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3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3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3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3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3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3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3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3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3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39" spans="1:38" x14ac:dyDescent="0.45">
      <c r="A539" s="10" t="s">
        <v>322</v>
      </c>
      <c r="B539" s="30" t="s">
        <v>694</v>
      </c>
      <c r="C53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3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3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3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3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3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3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3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3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3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3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3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3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3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3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3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3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3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3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3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3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3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3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3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3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3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3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3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3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3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3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3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3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3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3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3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40" spans="1:38" x14ac:dyDescent="0.45">
      <c r="A540" s="10" t="s">
        <v>323</v>
      </c>
      <c r="B540" s="30" t="s">
        <v>978</v>
      </c>
      <c r="C54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Внутренние системы водоснабжения и водоотведения</v>
      </c>
      <c r="D540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3</v>
      </c>
      <c r="E54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Проектно-изыскательские работы</v>
      </c>
      <c r="F54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4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4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4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4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4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4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4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4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4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4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4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4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4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4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4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4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4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4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4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4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4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4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4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4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4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4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4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4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4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4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4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4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41" spans="1:38" x14ac:dyDescent="0.45">
      <c r="A541" s="10" t="s">
        <v>324</v>
      </c>
      <c r="B541" s="30" t="s">
        <v>851</v>
      </c>
      <c r="C54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 xml:space="preserve">Водоснабжение </v>
      </c>
      <c r="D54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4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4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4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4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4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4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4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4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4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4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3.15.9.1.1</v>
      </c>
      <c r="O54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3.15.9.1.1</v>
      </c>
      <c r="P54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7.3.</v>
      </c>
      <c r="Q541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44</v>
      </c>
      <c r="R541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54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54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541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6</v>
      </c>
      <c r="V54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Внутренние инженерные системы</v>
      </c>
      <c r="W54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Водоснабжение внутреннее</v>
      </c>
      <c r="X54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4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4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4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4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4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4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4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4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4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4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4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4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4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4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42" spans="1:38" x14ac:dyDescent="0.45">
      <c r="A542" s="10" t="s">
        <v>325</v>
      </c>
      <c r="B542" s="30" t="s">
        <v>852</v>
      </c>
      <c r="C54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4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4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4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4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4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4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4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4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4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4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4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4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4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4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4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4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4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4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4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4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4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4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4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4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4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4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4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4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4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4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4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4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4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4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4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43" spans="1:38" x14ac:dyDescent="0.45">
      <c r="A543" s="10" t="s">
        <v>327</v>
      </c>
      <c r="B543" s="30" t="s">
        <v>695</v>
      </c>
      <c r="C54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4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4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4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4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4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4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4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4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4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4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4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4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4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4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4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4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4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4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4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4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4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4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4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4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4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4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4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4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4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4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4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4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4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4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4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44" spans="1:38" x14ac:dyDescent="0.45">
      <c r="A544" s="10" t="s">
        <v>328</v>
      </c>
      <c r="B544" s="30" t="s">
        <v>696</v>
      </c>
      <c r="C54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4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4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4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4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4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4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4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4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4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4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4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4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4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4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4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4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4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4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4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4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4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4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4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4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4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4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4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4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4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4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4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4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4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4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4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45" spans="1:38" x14ac:dyDescent="0.45">
      <c r="A545" s="10" t="s">
        <v>329</v>
      </c>
      <c r="B545" s="30" t="s">
        <v>697</v>
      </c>
      <c r="C54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4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4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4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4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4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4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4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4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4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4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4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4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4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4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4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4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4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4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4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4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4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4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4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4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4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4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4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4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4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4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4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4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4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4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4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46" spans="1:38" x14ac:dyDescent="0.45">
      <c r="A546" s="10" t="s">
        <v>330</v>
      </c>
      <c r="B546" s="30" t="s">
        <v>854</v>
      </c>
      <c r="C54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4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4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4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4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4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4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4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4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4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4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4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4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4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4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4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4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4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4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4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4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4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4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4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4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4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4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4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4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4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4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4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4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4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4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4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47" spans="1:38" x14ac:dyDescent="0.45">
      <c r="A547" s="10" t="s">
        <v>331</v>
      </c>
      <c r="B547" s="30" t="s">
        <v>979</v>
      </c>
      <c r="C54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4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4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4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4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4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4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4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4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4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4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4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4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4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4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4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4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4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4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4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4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4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4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4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4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4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4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4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4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4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4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4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4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4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4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4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48" spans="1:38" x14ac:dyDescent="0.45">
      <c r="A548" s="10" t="s">
        <v>332</v>
      </c>
      <c r="B548" s="30" t="s">
        <v>855</v>
      </c>
      <c r="C54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Водоснабжение</v>
      </c>
      <c r="D54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4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4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4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4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4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4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4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4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4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4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3.15.9.2.1</v>
      </c>
      <c r="O54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3.15.9.2.1</v>
      </c>
      <c r="P54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11.1.</v>
      </c>
      <c r="Q548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80</v>
      </c>
      <c r="R548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54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54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548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10</v>
      </c>
      <c r="V54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Наружные инженерные сети</v>
      </c>
      <c r="W54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Водоснабжение</v>
      </c>
      <c r="X54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4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4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4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4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4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4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4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4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4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4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4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4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4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4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49" spans="1:38" x14ac:dyDescent="0.45">
      <c r="A549" s="10" t="s">
        <v>333</v>
      </c>
      <c r="B549" s="30" t="s">
        <v>856</v>
      </c>
      <c r="C54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4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4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4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4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4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4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4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4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4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4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4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4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4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4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4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4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4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4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4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4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4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4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4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4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4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4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4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4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4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4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4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4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4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4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4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50" spans="1:38" x14ac:dyDescent="0.45">
      <c r="A550" s="10" t="s">
        <v>337</v>
      </c>
      <c r="B550" s="30" t="s">
        <v>980</v>
      </c>
      <c r="C55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5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5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5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5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5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5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5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5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5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5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5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5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5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5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5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5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5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5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5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5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5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5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5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5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5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5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5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5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5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5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5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5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5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5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5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51" spans="1:38" x14ac:dyDescent="0.45">
      <c r="A551" s="10" t="s">
        <v>338</v>
      </c>
      <c r="B551" s="30" t="s">
        <v>857</v>
      </c>
      <c r="C55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5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5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5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5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5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5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5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5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5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5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5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5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5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5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5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5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5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5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5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5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5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5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5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5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5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5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5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5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5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5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5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5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5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5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5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52" spans="1:38" x14ac:dyDescent="0.45">
      <c r="A552" s="10" t="s">
        <v>339</v>
      </c>
      <c r="B552" s="30" t="s">
        <v>858</v>
      </c>
      <c r="C55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5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5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5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5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5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5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5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5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5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5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5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5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5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5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5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5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5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5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5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5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5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5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5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5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5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5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5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5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5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5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5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5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5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5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5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53" spans="1:38" x14ac:dyDescent="0.45">
      <c r="A553" s="10" t="s">
        <v>343</v>
      </c>
      <c r="B553" s="30" t="s">
        <v>704</v>
      </c>
      <c r="C55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5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5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5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5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5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5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5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5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5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5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5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5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5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5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5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5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5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5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5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5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5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5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5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5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5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5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5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5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5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5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5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5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5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5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5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54" spans="1:38" x14ac:dyDescent="0.45">
      <c r="A554" s="10" t="s">
        <v>344</v>
      </c>
      <c r="B554" s="30" t="s">
        <v>981</v>
      </c>
      <c r="C55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Электромонтажные работы</v>
      </c>
      <c r="D55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5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5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5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5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5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5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5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5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5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5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3.15.10.1</v>
      </c>
      <c r="O55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3.15.10.1</v>
      </c>
      <c r="P55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7.5.</v>
      </c>
      <c r="Q554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48</v>
      </c>
      <c r="R554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55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55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554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6</v>
      </c>
      <c r="V55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Внутренние инженерные системы</v>
      </c>
      <c r="W55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Электромонтажные работы</v>
      </c>
      <c r="X55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5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5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5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5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5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5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5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5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5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5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5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5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5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5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55" spans="1:38" x14ac:dyDescent="0.45">
      <c r="A555" s="10" t="s">
        <v>345</v>
      </c>
      <c r="B555" s="30" t="s">
        <v>859</v>
      </c>
      <c r="C55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5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5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5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5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5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5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5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5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5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5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5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5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5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5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5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5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5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5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5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5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5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5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5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5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5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5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5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5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5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5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5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5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5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5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5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56" spans="1:38" x14ac:dyDescent="0.45">
      <c r="A556" s="10" t="s">
        <v>346</v>
      </c>
      <c r="B556" s="30" t="s">
        <v>860</v>
      </c>
      <c r="C55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5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5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5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5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5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5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5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5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5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5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5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5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5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5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5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5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5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5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5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5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5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5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5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5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5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5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5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5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5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5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5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5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5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5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5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57" spans="1:38" x14ac:dyDescent="0.45">
      <c r="A557" s="10" t="s">
        <v>347</v>
      </c>
      <c r="B557" s="30" t="s">
        <v>861</v>
      </c>
      <c r="C55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5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5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5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5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5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5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5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5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5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5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5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5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5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5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5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5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5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5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5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5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5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5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5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5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5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5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5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5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5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5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5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5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5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5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5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58" spans="1:38" x14ac:dyDescent="0.45">
      <c r="A558" s="10" t="s">
        <v>348</v>
      </c>
      <c r="B558" s="30" t="s">
        <v>862</v>
      </c>
      <c r="C55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5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5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5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5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5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5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5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5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5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5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5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5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5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5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5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5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5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5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5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5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5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5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5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5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5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5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5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5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5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5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5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5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5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5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5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59" spans="1:38" x14ac:dyDescent="0.45">
      <c r="A559" s="10" t="s">
        <v>349</v>
      </c>
      <c r="B559" s="30" t="s">
        <v>982</v>
      </c>
      <c r="C55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Наружные сети электроснабжения и освещения</v>
      </c>
      <c r="D559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3</v>
      </c>
      <c r="E55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Проектно-изыскательские работы</v>
      </c>
      <c r="F55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5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5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5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5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5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5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5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5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5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5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5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5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5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5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5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5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5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5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5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5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5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5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5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5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5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5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5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5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5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5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5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5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60" spans="1:38" x14ac:dyDescent="0.45">
      <c r="A560" s="10" t="s">
        <v>350</v>
      </c>
      <c r="B560" s="30" t="s">
        <v>863</v>
      </c>
      <c r="C56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Электроснабжение</v>
      </c>
      <c r="D56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6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6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6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6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6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6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6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6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6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6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3.15.10.2.1</v>
      </c>
      <c r="O56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3.15.10.2.1</v>
      </c>
      <c r="P56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11.5.</v>
      </c>
      <c r="Q560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88</v>
      </c>
      <c r="R560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56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56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560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10</v>
      </c>
      <c r="V56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Наружные инженерные сети</v>
      </c>
      <c r="W56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Электроснабжение</v>
      </c>
      <c r="X56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6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6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6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6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6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6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6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6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6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6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6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6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6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6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61" spans="1:38" x14ac:dyDescent="0.45">
      <c r="A561" s="10" t="s">
        <v>351</v>
      </c>
      <c r="B561" s="30" t="s">
        <v>864</v>
      </c>
      <c r="C56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Наружное освещение</v>
      </c>
      <c r="D56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6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6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6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6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6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6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6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6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6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6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3.15.10.2.2</v>
      </c>
      <c r="O56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3.15.10.2.2</v>
      </c>
      <c r="P56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11.6.</v>
      </c>
      <c r="Q561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90</v>
      </c>
      <c r="R561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56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56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561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10</v>
      </c>
      <c r="V56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Наружные инженерные сети</v>
      </c>
      <c r="W56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Наружное освещение</v>
      </c>
      <c r="X56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6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6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6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6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6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6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6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6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6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6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6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6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6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6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62" spans="1:38" x14ac:dyDescent="0.45">
      <c r="A562" s="10" t="s">
        <v>352</v>
      </c>
      <c r="B562" s="30" t="s">
        <v>983</v>
      </c>
      <c r="C56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6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6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6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6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6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6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6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6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6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6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6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6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6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6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6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6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6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6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6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6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6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6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6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6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6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6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6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6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6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6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6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6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6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6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6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63" spans="1:38" x14ac:dyDescent="0.45">
      <c r="A563" s="10" t="s">
        <v>353</v>
      </c>
      <c r="B563" s="30" t="s">
        <v>865</v>
      </c>
      <c r="C56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6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6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6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6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6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6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6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6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6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6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6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6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6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6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6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6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6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6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6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6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6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6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6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6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6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6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6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6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6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6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6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6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6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6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6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64" spans="1:38" x14ac:dyDescent="0.45">
      <c r="A564" s="10" t="s">
        <v>354</v>
      </c>
      <c r="B564" s="30" t="s">
        <v>866</v>
      </c>
      <c r="C56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6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6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6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6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6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6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6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6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6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6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6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6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6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6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6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6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6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6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6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6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6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6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6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6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6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6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6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6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6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6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6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6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6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6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6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65" spans="1:38" x14ac:dyDescent="0.45">
      <c r="A565" s="10" t="s">
        <v>355</v>
      </c>
      <c r="B565" s="30" t="s">
        <v>705</v>
      </c>
      <c r="C56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6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6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6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6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6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6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6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6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6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6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6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6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6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6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6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6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6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6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6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6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6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6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6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6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6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6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6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6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6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6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6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6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6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6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6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66" spans="1:38" x14ac:dyDescent="0.45">
      <c r="A566" s="10" t="s">
        <v>356</v>
      </c>
      <c r="B566" s="30" t="s">
        <v>984</v>
      </c>
      <c r="C56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Слаботочные системы</v>
      </c>
      <c r="D56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6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6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6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6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6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6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6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6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6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6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3.15.11.1</v>
      </c>
      <c r="O56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3.15.11.1</v>
      </c>
      <c r="P56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7.9.</v>
      </c>
      <c r="Q566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57</v>
      </c>
      <c r="R566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56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56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566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6</v>
      </c>
      <c r="V56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Внутренние инженерные системы</v>
      </c>
      <c r="W56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Слаботочные системы</v>
      </c>
      <c r="X56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6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6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6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6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6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6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6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6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6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6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6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6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6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6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67" spans="1:38" x14ac:dyDescent="0.45">
      <c r="A567" s="10" t="s">
        <v>357</v>
      </c>
      <c r="B567" s="30" t="s">
        <v>867</v>
      </c>
      <c r="C56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6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6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6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6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6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6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6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6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6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6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6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6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6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6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6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6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6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6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6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6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6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6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6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6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6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6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6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6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6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6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6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6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6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6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6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68" spans="1:38" x14ac:dyDescent="0.45">
      <c r="A568" s="10" t="s">
        <v>358</v>
      </c>
      <c r="B568" s="30" t="s">
        <v>868</v>
      </c>
      <c r="C56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6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6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6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6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6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6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6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6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6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6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6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6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6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6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6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6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6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6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6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6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6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6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6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6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6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6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6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6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6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6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6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6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6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6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6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69" spans="1:38" x14ac:dyDescent="0.45">
      <c r="A569" s="10" t="s">
        <v>359</v>
      </c>
      <c r="B569" s="30" t="s">
        <v>869</v>
      </c>
      <c r="C56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6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6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6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6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6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6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6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6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6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6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6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6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6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6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6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6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6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6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6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6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6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6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6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6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6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6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6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6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6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6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6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6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6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6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6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70" spans="1:38" x14ac:dyDescent="0.45">
      <c r="A570" s="10" t="s">
        <v>360</v>
      </c>
      <c r="B570" s="30" t="s">
        <v>870</v>
      </c>
      <c r="C57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7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7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7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7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7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7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7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7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7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7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7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7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7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7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7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7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7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7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7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7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7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7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7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7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7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7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7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7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7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7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7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7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7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7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7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71" spans="1:38" x14ac:dyDescent="0.45">
      <c r="A571" s="10" t="s">
        <v>361</v>
      </c>
      <c r="B571" s="30" t="s">
        <v>871</v>
      </c>
      <c r="C57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7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7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7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7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7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7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7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7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7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7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7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7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7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7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7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7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7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7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7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7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7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7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7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7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7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7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7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7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7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7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7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7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7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7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7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72" spans="1:38" x14ac:dyDescent="0.45">
      <c r="A572" s="10" t="s">
        <v>362</v>
      </c>
      <c r="B572" s="30" t="s">
        <v>872</v>
      </c>
      <c r="C57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7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7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7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7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7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7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7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7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7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7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7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7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7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7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7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7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7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7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7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7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7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7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7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7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7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7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7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7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7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7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7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7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7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7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7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73" spans="1:38" x14ac:dyDescent="0.45">
      <c r="A573" s="10" t="s">
        <v>363</v>
      </c>
      <c r="B573" s="30" t="s">
        <v>873</v>
      </c>
      <c r="C57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7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7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7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7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7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7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7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7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7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7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7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7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7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7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7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7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7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7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7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7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7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7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7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7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7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7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7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7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7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7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7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7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7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7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7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74" spans="1:38" x14ac:dyDescent="0.45">
      <c r="A574" s="10" t="s">
        <v>364</v>
      </c>
      <c r="B574" s="30" t="s">
        <v>874</v>
      </c>
      <c r="C57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7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7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7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7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7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7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7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7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7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7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7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7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7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7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7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7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7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7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7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7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7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7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7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7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7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7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7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7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7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7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7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7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7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7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7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75" spans="1:38" x14ac:dyDescent="0.45">
      <c r="A575" s="10" t="s">
        <v>365</v>
      </c>
      <c r="B575" s="30" t="s">
        <v>875</v>
      </c>
      <c r="C57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7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7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7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7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7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7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7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7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7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7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7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7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7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7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7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7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7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7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7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7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7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7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7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7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7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7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7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7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7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7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7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7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7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7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7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76" spans="1:38" x14ac:dyDescent="0.45">
      <c r="A576" s="10" t="s">
        <v>366</v>
      </c>
      <c r="B576" s="30" t="s">
        <v>876</v>
      </c>
      <c r="C57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7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7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7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7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7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7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7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7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7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7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7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7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7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7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7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7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7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7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7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7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7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7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7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7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7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7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7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7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7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7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7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7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7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7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7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77" spans="1:38" x14ac:dyDescent="0.45">
      <c r="A577" s="10" t="s">
        <v>367</v>
      </c>
      <c r="B577" s="30" t="s">
        <v>985</v>
      </c>
      <c r="C57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Сети связи</v>
      </c>
      <c r="D57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7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7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7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7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7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7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7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7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7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7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3.15.11.2</v>
      </c>
      <c r="O57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3.15.11.2</v>
      </c>
      <c r="P57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11.4.</v>
      </c>
      <c r="Q577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86</v>
      </c>
      <c r="R577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57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57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577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10</v>
      </c>
      <c r="V57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Наружные инженерные сети</v>
      </c>
      <c r="W57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Сети связи</v>
      </c>
      <c r="X57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7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7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7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7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7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7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7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7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7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7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7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7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7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7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78" spans="1:38" x14ac:dyDescent="0.45">
      <c r="A578" s="10" t="s">
        <v>368</v>
      </c>
      <c r="B578" s="30" t="s">
        <v>986</v>
      </c>
      <c r="C57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7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7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7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7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7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7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7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7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7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7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7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7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7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7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7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7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7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7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7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7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7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7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7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7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7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7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7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7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7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7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7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7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7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7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7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79" spans="1:38" x14ac:dyDescent="0.45">
      <c r="A579" s="10" t="s">
        <v>369</v>
      </c>
      <c r="B579" s="30" t="s">
        <v>706</v>
      </c>
      <c r="C57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7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7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7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7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7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7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7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7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7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7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7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7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7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7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7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7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7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7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7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7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7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7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7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7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7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7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7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7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7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7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7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7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7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7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7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80" spans="1:38" x14ac:dyDescent="0.45">
      <c r="A580" s="10" t="s">
        <v>370</v>
      </c>
      <c r="B580" s="30" t="s">
        <v>987</v>
      </c>
      <c r="C58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8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8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8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8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8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8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8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8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8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8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8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8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8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8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8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8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8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8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8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8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8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8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8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8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8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8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8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8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8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8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8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8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8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8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8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81" spans="1:38" x14ac:dyDescent="0.45">
      <c r="A581" s="10" t="s">
        <v>371</v>
      </c>
      <c r="B581" s="30" t="s">
        <v>988</v>
      </c>
      <c r="C58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8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8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8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8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8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8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8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8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8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8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8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8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8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8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8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8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8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8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8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8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8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8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8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8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8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8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8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8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8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8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8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8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8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8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8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82" spans="1:38" x14ac:dyDescent="0.45">
      <c r="A582" s="10" t="s">
        <v>372</v>
      </c>
      <c r="B582" s="30" t="s">
        <v>707</v>
      </c>
      <c r="C58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Отопление и теплоснабжение (Монтаж ИТП)</v>
      </c>
      <c r="D58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8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8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8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8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8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8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8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8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8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8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3.15.13</v>
      </c>
      <c r="O58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3.15.13</v>
      </c>
      <c r="P58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7.2.1.</v>
      </c>
      <c r="Q582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40</v>
      </c>
      <c r="R582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58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58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582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6</v>
      </c>
      <c r="V58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Внутренние инженерные системы</v>
      </c>
      <c r="W58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Отопление и теплоснабжение (Монтаж ИТП)</v>
      </c>
      <c r="X58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8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8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8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8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8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8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8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8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8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8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8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8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8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8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83" spans="1:38" x14ac:dyDescent="0.45">
      <c r="A583" s="10" t="s">
        <v>373</v>
      </c>
      <c r="B583" s="30" t="s">
        <v>989</v>
      </c>
      <c r="C58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8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8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8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8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8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8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8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8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8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8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8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8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8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8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8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8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8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8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8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8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8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8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8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8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8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8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8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8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8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8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8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8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8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8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8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84" spans="1:38" x14ac:dyDescent="0.45">
      <c r="A584" s="10" t="s">
        <v>374</v>
      </c>
      <c r="B584" s="30" t="s">
        <v>990</v>
      </c>
      <c r="C58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8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8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8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8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8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8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8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8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8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8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8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8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8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8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8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8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8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8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8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8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8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8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8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8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8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8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8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8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8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8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8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8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8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8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8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85" spans="1:38" x14ac:dyDescent="0.45">
      <c r="A585" s="10" t="s">
        <v>375</v>
      </c>
      <c r="B585" s="30" t="s">
        <v>991</v>
      </c>
      <c r="C58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8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8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8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8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8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8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8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8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8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8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8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8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8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8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8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8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8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8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8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8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8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8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8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8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8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8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8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8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8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8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8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8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8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8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8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86" spans="1:38" x14ac:dyDescent="0.45">
      <c r="A586" s="10" t="s">
        <v>376</v>
      </c>
      <c r="B586" s="30" t="s">
        <v>992</v>
      </c>
      <c r="C58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8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8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8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8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8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8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8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8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8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8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8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8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8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8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8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8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8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8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8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8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8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8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8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8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8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8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8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8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8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8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8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8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8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8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8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87" spans="1:38" x14ac:dyDescent="0.45">
      <c r="A587" s="10" t="s">
        <v>377</v>
      </c>
      <c r="B587" s="30" t="s">
        <v>993</v>
      </c>
      <c r="C58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8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8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8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8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8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8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8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8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8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8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8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8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8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8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8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8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8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8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8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8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8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8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8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8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8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8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8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8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8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8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8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8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8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8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8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88" spans="1:38" x14ac:dyDescent="0.45">
      <c r="A588" s="10" t="s">
        <v>378</v>
      </c>
      <c r="B588" s="30" t="s">
        <v>708</v>
      </c>
      <c r="C58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8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8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8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8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8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8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8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8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8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8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8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8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8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8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8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8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8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8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8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8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8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8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8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8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8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8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8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8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8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8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8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8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8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8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8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89" spans="1:38" x14ac:dyDescent="0.45">
      <c r="A589" s="10" t="s">
        <v>379</v>
      </c>
      <c r="B589" s="30" t="s">
        <v>994</v>
      </c>
      <c r="C58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8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8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8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8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8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8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8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8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8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8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8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8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8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8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8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8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8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8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8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8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8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8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8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8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8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8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8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8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8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8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8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8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8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8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8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90" spans="1:38" x14ac:dyDescent="0.45">
      <c r="A590" s="10" t="s">
        <v>380</v>
      </c>
      <c r="B590" s="30" t="s">
        <v>995</v>
      </c>
      <c r="C59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9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9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9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9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9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9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9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9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9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9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9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9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9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9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9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9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9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9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9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9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9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9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9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9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9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9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9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9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9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9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9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9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9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9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9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91" spans="1:38" x14ac:dyDescent="0.45">
      <c r="A591" s="10" t="s">
        <v>381</v>
      </c>
      <c r="B591" s="30" t="s">
        <v>996</v>
      </c>
      <c r="C59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9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9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9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9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9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9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9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9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9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9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9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9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9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9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9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9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9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9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9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9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9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9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9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9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9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9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9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9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9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9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9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9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9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9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9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92" spans="1:38" x14ac:dyDescent="0.45">
      <c r="A592" s="10" t="s">
        <v>382</v>
      </c>
      <c r="B592" s="30" t="s">
        <v>709</v>
      </c>
      <c r="C59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Благоустройство</v>
      </c>
      <c r="D59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9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9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9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9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9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9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9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9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9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9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3.15.15</v>
      </c>
      <c r="O59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3.15.15</v>
      </c>
      <c r="P59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12.</v>
      </c>
      <c r="Q592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94</v>
      </c>
      <c r="R592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59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59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592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11</v>
      </c>
      <c r="V59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Благоустройство</v>
      </c>
      <c r="W59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 xml:space="preserve">              </v>
      </c>
      <c r="X59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9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9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9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9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9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9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9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9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9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9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9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9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9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9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93" spans="1:38" x14ac:dyDescent="0.45">
      <c r="A593" s="10" t="s">
        <v>383</v>
      </c>
      <c r="B593" s="30" t="s">
        <v>710</v>
      </c>
      <c r="C59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9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9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9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9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9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9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9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9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9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9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9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9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9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9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9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9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9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9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9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9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9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9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9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9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9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9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9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9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9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9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9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9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9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9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9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94" spans="1:38" x14ac:dyDescent="0.45">
      <c r="A594" s="10" t="s">
        <v>384</v>
      </c>
      <c r="B594" s="30" t="s">
        <v>997</v>
      </c>
      <c r="C59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9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9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9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9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9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9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9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9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9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9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9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9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9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9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9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9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9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9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9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9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9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9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9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9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9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9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9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9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9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9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9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9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9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9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9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95" spans="1:38" x14ac:dyDescent="0.45">
      <c r="A595" s="10" t="s">
        <v>385</v>
      </c>
      <c r="B595" s="30" t="s">
        <v>933</v>
      </c>
      <c r="C59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9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9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9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9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9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9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9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9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9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9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9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9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9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9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9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9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9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9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9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9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9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9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9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9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9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9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9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9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9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9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9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9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9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9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9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96" spans="1:38" x14ac:dyDescent="0.45">
      <c r="A596" s="10" t="s">
        <v>386</v>
      </c>
      <c r="B596" s="30" t="s">
        <v>998</v>
      </c>
      <c r="C59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9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9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9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9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9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9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9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9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9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9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9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9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9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9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9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9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9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9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9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9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9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9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9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9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9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9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9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9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9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9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9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9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9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9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9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97" spans="1:38" x14ac:dyDescent="0.45">
      <c r="A597" s="10" t="s">
        <v>387</v>
      </c>
      <c r="B597" s="30" t="s">
        <v>999</v>
      </c>
      <c r="C59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9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9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9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9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9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9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9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9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9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9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9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9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9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9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9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9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9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9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9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9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9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9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9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9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9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9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9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9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9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9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9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9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9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9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9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98" spans="1:38" x14ac:dyDescent="0.45">
      <c r="A598" s="10" t="s">
        <v>388</v>
      </c>
      <c r="B598" s="30" t="s">
        <v>1000</v>
      </c>
      <c r="C59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9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9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9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9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9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9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9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9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9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9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9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9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9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9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9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9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9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9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9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9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9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9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9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9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9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9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9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9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9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9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9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9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9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9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9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599" spans="1:38" x14ac:dyDescent="0.45">
      <c r="A599" s="10" t="s">
        <v>389</v>
      </c>
      <c r="B599" s="30" t="s">
        <v>1001</v>
      </c>
      <c r="C59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59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59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59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59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59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59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59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59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59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59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59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59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59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59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59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59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59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59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59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59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59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59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59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59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59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59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59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59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59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59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59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59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59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59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59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00" spans="1:38" x14ac:dyDescent="0.45">
      <c r="A600" s="10" t="s">
        <v>390</v>
      </c>
      <c r="B600" s="30" t="s">
        <v>711</v>
      </c>
      <c r="C60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0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0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0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0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0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0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0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0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0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0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0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0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0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0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0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0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0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0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0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0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0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0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0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0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0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0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0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0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0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0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0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0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0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0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0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01" spans="1:38" x14ac:dyDescent="0.45">
      <c r="A601" s="10" t="s">
        <v>391</v>
      </c>
      <c r="B601" s="30" t="s">
        <v>1002</v>
      </c>
      <c r="C60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0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0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0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0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0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0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0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0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0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0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0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0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0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0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0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0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0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0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0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0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0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0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0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0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0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0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0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0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0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0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0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0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0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0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0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02" spans="1:38" x14ac:dyDescent="0.45">
      <c r="A602" s="10" t="s">
        <v>3716</v>
      </c>
      <c r="B602" s="30" t="s">
        <v>1003</v>
      </c>
      <c r="C60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0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0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0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0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0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0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0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0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0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0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0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0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0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0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0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0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0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0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0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0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0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0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0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0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0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0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0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0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0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0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0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0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0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0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0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03" spans="1:38" x14ac:dyDescent="0.45">
      <c r="A603" s="10" t="s">
        <v>551</v>
      </c>
      <c r="B603" s="30" t="s">
        <v>1098</v>
      </c>
      <c r="C60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Устройство сетей электроснабжения (Россети, МОЭСК, Синтез-Групп, …)</v>
      </c>
      <c r="D60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0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0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0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0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0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0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0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0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0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0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0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0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0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0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0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0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0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0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0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0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0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0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0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0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0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0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0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0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0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0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0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0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0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0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04" spans="1:38" x14ac:dyDescent="0.45">
      <c r="A604" s="10" t="s">
        <v>236</v>
      </c>
      <c r="B604" s="30" t="s">
        <v>949</v>
      </c>
      <c r="C60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0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0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0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0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0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0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0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0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0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0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0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0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0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0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0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0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0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0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0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0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0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0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0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0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0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0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0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0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0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0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0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0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0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0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0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05" spans="1:38" x14ac:dyDescent="0.45">
      <c r="A605" s="10" t="s">
        <v>326</v>
      </c>
      <c r="B605" s="30" t="s">
        <v>853</v>
      </c>
      <c r="C60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Водоотведение</v>
      </c>
      <c r="D60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0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0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0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0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0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0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0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0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0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0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3.15.9.1.3</v>
      </c>
      <c r="O60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3.15.9.1.3</v>
      </c>
      <c r="P60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7.4.</v>
      </c>
      <c r="Q605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46</v>
      </c>
      <c r="R605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60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60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605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6</v>
      </c>
      <c r="V60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Внутренние инженерные системы</v>
      </c>
      <c r="W60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Водоотведение</v>
      </c>
      <c r="X60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0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0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0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0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0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0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0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0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0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0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0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0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0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0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06" spans="1:38" x14ac:dyDescent="0.45">
      <c r="A606" s="10" t="s">
        <v>336</v>
      </c>
      <c r="B606" s="30" t="s">
        <v>700</v>
      </c>
      <c r="C60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0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0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0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0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0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0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0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0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0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0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0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0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0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0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0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0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0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0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0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0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0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0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0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0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0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0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0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0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0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0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0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0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0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0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0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07" spans="1:38" x14ac:dyDescent="0.45">
      <c r="A607" s="10" t="s">
        <v>335</v>
      </c>
      <c r="B607" s="30" t="s">
        <v>699</v>
      </c>
      <c r="C60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Ливневая канализация</v>
      </c>
      <c r="D60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0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0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0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0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0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0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0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0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0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0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3.15.9.2.2.2</v>
      </c>
      <c r="O60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3.15.9.2.2.2</v>
      </c>
      <c r="P60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11.3.</v>
      </c>
      <c r="Q607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84</v>
      </c>
      <c r="R607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60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60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607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10</v>
      </c>
      <c r="V60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Наружные инженерные сети</v>
      </c>
      <c r="W60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Ливневая канализация</v>
      </c>
      <c r="X60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0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0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0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0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0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0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0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0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0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0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0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0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0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0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08" spans="1:38" x14ac:dyDescent="0.45">
      <c r="A608" s="10" t="s">
        <v>334</v>
      </c>
      <c r="B608" s="30" t="s">
        <v>698</v>
      </c>
      <c r="C60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Хоз-бытовая канализация</v>
      </c>
      <c r="D60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0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0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0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0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0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0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0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0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0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0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3.15.9.2.2.1</v>
      </c>
      <c r="O60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3.15.9.2.2.1</v>
      </c>
      <c r="P60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11.2.</v>
      </c>
      <c r="Q608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82</v>
      </c>
      <c r="R608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60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60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608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10</v>
      </c>
      <c r="V60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Наружные инженерные сети</v>
      </c>
      <c r="W60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Хоз-бытовая канализация</v>
      </c>
      <c r="X60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0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0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0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0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0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0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0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0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0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0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0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0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0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0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09" spans="1:38" x14ac:dyDescent="0.45">
      <c r="A609" s="10" t="s">
        <v>342</v>
      </c>
      <c r="B609" s="30" t="s">
        <v>703</v>
      </c>
      <c r="C60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0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0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0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0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0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0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0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0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0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0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0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0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0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0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0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0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0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0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0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0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0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0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0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0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0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0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0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0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0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0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0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0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0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0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0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10" spans="1:38" x14ac:dyDescent="0.45">
      <c r="A610" s="10" t="s">
        <v>341</v>
      </c>
      <c r="B610" s="30" t="s">
        <v>702</v>
      </c>
      <c r="C61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1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1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1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1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1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1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1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1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1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1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1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1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1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1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1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1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1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1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1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1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1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1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1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1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1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1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1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1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1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1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1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1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1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1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1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11" spans="1:38" x14ac:dyDescent="0.45">
      <c r="A611" s="10" t="s">
        <v>340</v>
      </c>
      <c r="B611" s="30" t="s">
        <v>701</v>
      </c>
      <c r="C61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1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1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1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1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1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1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1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1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1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1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1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1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1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1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1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1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1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1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1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1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1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1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1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1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1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1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1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1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1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1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1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1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1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1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1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12" spans="1:38" x14ac:dyDescent="0.45">
      <c r="A612" s="10" t="s">
        <v>241</v>
      </c>
      <c r="B612" s="30" t="s">
        <v>824</v>
      </c>
      <c r="C61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1 этаж</v>
      </c>
      <c r="D61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1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1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1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1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1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1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1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1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1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1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3.15.5.3.3</v>
      </c>
      <c r="O61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3.15.5.3.3</v>
      </c>
      <c r="P61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4.1.</v>
      </c>
      <c r="Q612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11</v>
      </c>
      <c r="R612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61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61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612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4</v>
      </c>
      <c r="V61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Монолитные работы выше отметки "0"</v>
      </c>
      <c r="W61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1 этаж</v>
      </c>
      <c r="X61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1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1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1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1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1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1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1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1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1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1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1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1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1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1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13" spans="1:38" x14ac:dyDescent="0.45">
      <c r="A613" s="10" t="s">
        <v>238</v>
      </c>
      <c r="B613" s="30" t="s">
        <v>823</v>
      </c>
      <c r="C61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1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1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1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1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1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1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1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1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1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1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1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1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1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1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1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1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1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1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1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1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1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1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1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1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1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1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1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1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1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1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1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1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1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1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1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14" spans="1:38" x14ac:dyDescent="0.45">
      <c r="A614" s="10" t="s">
        <v>244</v>
      </c>
      <c r="B614" s="30" t="s">
        <v>825</v>
      </c>
      <c r="C61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2 этаж</v>
      </c>
      <c r="D61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1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1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1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1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1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1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1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1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1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1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3.15.5.3.4</v>
      </c>
      <c r="O61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3.15.5.3.4</v>
      </c>
      <c r="P61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4.2.</v>
      </c>
      <c r="Q614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13</v>
      </c>
      <c r="R614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61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61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614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4</v>
      </c>
      <c r="V61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Монолитные работы выше отметки "0"</v>
      </c>
      <c r="W61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2 этаж</v>
      </c>
      <c r="X61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1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1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1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1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1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1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1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1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1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1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1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1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1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1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15" spans="1:38" x14ac:dyDescent="0.45">
      <c r="A615" s="10" t="s">
        <v>247</v>
      </c>
      <c r="B615" s="30" t="s">
        <v>826</v>
      </c>
      <c r="C61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3 этаж</v>
      </c>
      <c r="D61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1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1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1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1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1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1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1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1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1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1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3.15.5.3.5</v>
      </c>
      <c r="O61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3.15.5.3.5</v>
      </c>
      <c r="P61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4.3.</v>
      </c>
      <c r="Q615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15</v>
      </c>
      <c r="R615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61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61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615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4</v>
      </c>
      <c r="V61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Монолитные работы выше отметки "0"</v>
      </c>
      <c r="W61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3 этаж</v>
      </c>
      <c r="X61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1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1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1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1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1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1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1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1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1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1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1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1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1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1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16" spans="1:38" x14ac:dyDescent="0.45">
      <c r="A616" s="10" t="s">
        <v>250</v>
      </c>
      <c r="B616" s="30" t="s">
        <v>827</v>
      </c>
      <c r="C61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4 этаж</v>
      </c>
      <c r="D61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1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1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1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1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1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1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1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1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1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1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3.15.5.3.6</v>
      </c>
      <c r="O61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3.15.5.3.6</v>
      </c>
      <c r="P61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4.4.</v>
      </c>
      <c r="Q616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17</v>
      </c>
      <c r="R616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61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61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616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4</v>
      </c>
      <c r="V61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Монолитные работы выше отметки "0"</v>
      </c>
      <c r="W61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4 этаж</v>
      </c>
      <c r="X61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1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1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1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1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1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1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1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1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1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1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1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1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1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1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17" spans="1:38" x14ac:dyDescent="0.45">
      <c r="A617" s="10" t="s">
        <v>253</v>
      </c>
      <c r="B617" s="30" t="s">
        <v>828</v>
      </c>
      <c r="C61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5 этаж</v>
      </c>
      <c r="D61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1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1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1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1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1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1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1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1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1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1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3.15.5.3.7</v>
      </c>
      <c r="O61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3.15.5.3.7</v>
      </c>
      <c r="P61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4.5.</v>
      </c>
      <c r="Q617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19</v>
      </c>
      <c r="R617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61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61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617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4</v>
      </c>
      <c r="V61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Монолитные работы выше отметки "0"</v>
      </c>
      <c r="W61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5 этаж</v>
      </c>
      <c r="X61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1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1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1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1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1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1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1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1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1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1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1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1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1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1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18" spans="1:38" x14ac:dyDescent="0.45">
      <c r="A618" s="10" t="s">
        <v>256</v>
      </c>
      <c r="B618" s="30" t="s">
        <v>829</v>
      </c>
      <c r="C61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6 этаж</v>
      </c>
      <c r="D61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1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1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1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1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1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1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1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1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1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1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3.15.5.3.8</v>
      </c>
      <c r="O61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3.15.5.3.8</v>
      </c>
      <c r="P61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4.6.</v>
      </c>
      <c r="Q618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21</v>
      </c>
      <c r="R618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61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61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618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4</v>
      </c>
      <c r="V61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Монолитные работы выше отметки "0"</v>
      </c>
      <c r="W61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6 этаж</v>
      </c>
      <c r="X61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1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1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1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1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1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1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1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1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1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1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1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1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1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1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19" spans="1:38" x14ac:dyDescent="0.45">
      <c r="A619" s="10" t="s">
        <v>259</v>
      </c>
      <c r="B619" s="30" t="s">
        <v>830</v>
      </c>
      <c r="C61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7 этаж</v>
      </c>
      <c r="D61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1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1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1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1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1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1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1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1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1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1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3.15.5.3.9</v>
      </c>
      <c r="O61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3.15.5.3.9</v>
      </c>
      <c r="P61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4.7.</v>
      </c>
      <c r="Q619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23</v>
      </c>
      <c r="R619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61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61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619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4</v>
      </c>
      <c r="V61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Монолитные работы выше отметки "0"</v>
      </c>
      <c r="W61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7 этаж</v>
      </c>
      <c r="X61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1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1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1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1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1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1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1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1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1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1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1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1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1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1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20" spans="1:38" x14ac:dyDescent="0.45">
      <c r="A620" s="10" t="s">
        <v>262</v>
      </c>
      <c r="B620" s="30" t="s">
        <v>831</v>
      </c>
      <c r="C62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8 этаж</v>
      </c>
      <c r="D62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2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2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2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2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2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2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2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2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2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2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3.15.5.3.10</v>
      </c>
      <c r="O62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3.15.5.3.10</v>
      </c>
      <c r="P62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4.8.</v>
      </c>
      <c r="Q620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25</v>
      </c>
      <c r="R620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62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62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620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4</v>
      </c>
      <c r="V62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Монолитные работы выше отметки "0"</v>
      </c>
      <c r="W62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8 этаж</v>
      </c>
      <c r="X62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2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2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2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2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2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2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2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2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2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2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2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2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2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2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21" spans="1:38" x14ac:dyDescent="0.45">
      <c r="A621" s="10" t="s">
        <v>265</v>
      </c>
      <c r="B621" s="30" t="s">
        <v>832</v>
      </c>
      <c r="C62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9 этаж</v>
      </c>
      <c r="D62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2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2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2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2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2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2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2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2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2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2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3.15.5.3.11</v>
      </c>
      <c r="O62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3.15.5.3.11</v>
      </c>
      <c r="P62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4.9.</v>
      </c>
      <c r="Q621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27</v>
      </c>
      <c r="R621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62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62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621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4</v>
      </c>
      <c r="V62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Монолитные работы выше отметки "0"</v>
      </c>
      <c r="W62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9 этаж</v>
      </c>
      <c r="X62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2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2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2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2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2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2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2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2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2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2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2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2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2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2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22" spans="1:38" x14ac:dyDescent="0.45">
      <c r="A622" s="10" t="s">
        <v>268</v>
      </c>
      <c r="B622" s="30" t="s">
        <v>833</v>
      </c>
      <c r="C62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10 этаж</v>
      </c>
      <c r="D62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2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2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2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2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2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2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2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2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2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2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3.15.5.3.12</v>
      </c>
      <c r="O62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3.15.5.3.12</v>
      </c>
      <c r="P62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4.10.</v>
      </c>
      <c r="Q622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29</v>
      </c>
      <c r="R622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62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62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622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4</v>
      </c>
      <c r="V62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Монолитные работы выше отметки "0"</v>
      </c>
      <c r="W62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10 этаж</v>
      </c>
      <c r="X62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2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2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2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2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2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2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2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2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2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2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2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2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2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2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23" spans="1:38" x14ac:dyDescent="0.45">
      <c r="A623" s="10" t="s">
        <v>271</v>
      </c>
      <c r="B623" s="30" t="s">
        <v>834</v>
      </c>
      <c r="C62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тех этаж</v>
      </c>
      <c r="D62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2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2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2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2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2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2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2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2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2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2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3.15.5.3.13</v>
      </c>
      <c r="O62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3.15.5.3.13</v>
      </c>
      <c r="P62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4.11.</v>
      </c>
      <c r="Q623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31</v>
      </c>
      <c r="R623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1</v>
      </c>
      <c r="S62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Выдача РД</v>
      </c>
      <c r="T62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https://img.icons8.com/fluency/48/000000/stack-of-paper.png</v>
      </c>
      <c r="U623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4</v>
      </c>
      <c r="V62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Монолитные работы выше отметки "0"</v>
      </c>
      <c r="W62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тех этаж</v>
      </c>
      <c r="X62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2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2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2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2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2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2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2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2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2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2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2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2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2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2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24" spans="1:38" x14ac:dyDescent="0.45">
      <c r="A624" s="10" t="s">
        <v>214</v>
      </c>
      <c r="B624" s="30" t="s">
        <v>658</v>
      </c>
      <c r="C62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2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2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2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2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2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2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2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2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2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2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2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2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2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2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2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2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2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2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2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2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2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2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2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2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2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2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2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2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2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2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2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2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2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2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2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25" spans="1:38" x14ac:dyDescent="0.45">
      <c r="A625" s="10" t="s">
        <v>213</v>
      </c>
      <c r="B625" s="30" t="s">
        <v>657</v>
      </c>
      <c r="C62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2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2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2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2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2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2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2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2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2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2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2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2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2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2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2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2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2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2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2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2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2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2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2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2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2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2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2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2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2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2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2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2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2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2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2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26" spans="1:38" x14ac:dyDescent="0.45">
      <c r="A626" s="10" t="s">
        <v>1112</v>
      </c>
      <c r="B626" s="30" t="s">
        <v>1111</v>
      </c>
      <c r="C62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2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2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2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2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2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2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2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2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2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2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2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2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2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2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2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2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2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2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2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2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2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2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2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2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2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2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2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2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2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2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2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2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2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2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2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27" spans="1:38" x14ac:dyDescent="0.45">
      <c r="A627" s="10" t="s">
        <v>1114</v>
      </c>
      <c r="B627" s="30" t="s">
        <v>1113</v>
      </c>
      <c r="C62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2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2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2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2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2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2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2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2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2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2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2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2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2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2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2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2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2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2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2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2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2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2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2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2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2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2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2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2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2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2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2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2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2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2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2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28" spans="1:38" x14ac:dyDescent="0.45">
      <c r="A628" s="10" t="s">
        <v>1116</v>
      </c>
      <c r="B628" s="30" t="s">
        <v>1115</v>
      </c>
      <c r="C62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2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2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2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2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2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2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2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2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2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2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2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2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2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2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2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2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2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2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2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2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2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2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2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2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2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2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2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2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2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2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2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2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2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2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2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29" spans="1:38" x14ac:dyDescent="0.45">
      <c r="A629" s="10" t="s">
        <v>1118</v>
      </c>
      <c r="B629" s="30" t="s">
        <v>1117</v>
      </c>
      <c r="C62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2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2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2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2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2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2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2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2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2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2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2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2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2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2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2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2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2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2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2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2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2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2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2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2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2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2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2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2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2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2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2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2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2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2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2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30" spans="1:38" x14ac:dyDescent="0.45">
      <c r="A630" s="10" t="s">
        <v>1119</v>
      </c>
      <c r="B630" s="30" t="s">
        <v>1111</v>
      </c>
      <c r="C63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3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3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3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3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3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3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3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3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3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3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3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3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3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3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3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3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3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3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3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3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3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3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3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3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3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3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3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3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3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3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3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3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3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3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3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31" spans="1:38" x14ac:dyDescent="0.45">
      <c r="A631" s="10" t="s">
        <v>1120</v>
      </c>
      <c r="B631" s="30" t="s">
        <v>1113</v>
      </c>
      <c r="C63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3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3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3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3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3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3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3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3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3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3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3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3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3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3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3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3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3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3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3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3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3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3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3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3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3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3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3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3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3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3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3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3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3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3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3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32" spans="1:38" x14ac:dyDescent="0.45">
      <c r="A632" s="10" t="s">
        <v>1122</v>
      </c>
      <c r="B632" s="30" t="s">
        <v>1121</v>
      </c>
      <c r="C63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3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3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3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3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3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3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3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3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3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3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3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3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3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3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3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3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3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3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3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3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3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3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3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3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3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3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3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3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3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3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3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3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3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3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3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33" spans="1:38" x14ac:dyDescent="0.45">
      <c r="A633" s="10" t="s">
        <v>2049</v>
      </c>
      <c r="B633" s="30" t="s">
        <v>2473</v>
      </c>
      <c r="C63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3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3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3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3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3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3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3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3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3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3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3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3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3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3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3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3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3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3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3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3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3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3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3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3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3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3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3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3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3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3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3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3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3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3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3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34" spans="1:38" x14ac:dyDescent="0.45">
      <c r="A634" s="10" t="s">
        <v>2050</v>
      </c>
      <c r="B634" s="30" t="s">
        <v>862</v>
      </c>
      <c r="C63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3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3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3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3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3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3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3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3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3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3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3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3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3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3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3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3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3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3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3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3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3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3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3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3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3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3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3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3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3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3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3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3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3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3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3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35" spans="1:38" x14ac:dyDescent="0.45">
      <c r="A635" s="10" t="s">
        <v>2771</v>
      </c>
      <c r="B635" s="30" t="s">
        <v>2181</v>
      </c>
      <c r="C63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3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3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3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3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3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3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3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3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3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3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3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3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3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3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3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3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3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3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3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3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3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3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3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3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3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3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3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3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3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3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3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3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3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3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3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36" spans="1:38" x14ac:dyDescent="0.45">
      <c r="A636" s="10" t="s">
        <v>2772</v>
      </c>
      <c r="B636" s="30" t="s">
        <v>2442</v>
      </c>
      <c r="C63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3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3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3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3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3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3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3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3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3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3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3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3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3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3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3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3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3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3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3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3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3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3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3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3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3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3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3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3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3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3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3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3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3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3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3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37" spans="1:38" x14ac:dyDescent="0.45">
      <c r="A637" s="10" t="s">
        <v>2773</v>
      </c>
      <c r="B637" s="30" t="s">
        <v>1514</v>
      </c>
      <c r="C63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3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3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3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3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3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3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3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3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3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3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3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3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3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3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3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3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3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3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3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3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3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3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3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3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3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3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3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3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3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3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3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3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3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3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3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38" spans="1:38" x14ac:dyDescent="0.45">
      <c r="A638" s="10" t="s">
        <v>1779</v>
      </c>
      <c r="B638" s="30" t="s">
        <v>1515</v>
      </c>
      <c r="C63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3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3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3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3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3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3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3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3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3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3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3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3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3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3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3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3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3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3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3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3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3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3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3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3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3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3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3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3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3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3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3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3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3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3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3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39" spans="1:38" x14ac:dyDescent="0.45">
      <c r="A639" s="10" t="s">
        <v>2774</v>
      </c>
      <c r="B639" s="30" t="s">
        <v>1517</v>
      </c>
      <c r="C63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3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3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3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3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3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3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3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3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3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3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3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3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3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3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3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3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3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3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3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3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3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3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3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3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3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3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3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3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3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3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3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3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3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3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3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40" spans="1:38" x14ac:dyDescent="0.45">
      <c r="A640" s="10" t="s">
        <v>2775</v>
      </c>
      <c r="B640" s="30" t="s">
        <v>1514</v>
      </c>
      <c r="C64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4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4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4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4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4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4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4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4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4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4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4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4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4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4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4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4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4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4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4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4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4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4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4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4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4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4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4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4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4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4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4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4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4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4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4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41" spans="1:38" x14ac:dyDescent="0.45">
      <c r="A641" s="10" t="s">
        <v>1782</v>
      </c>
      <c r="B641" s="30" t="s">
        <v>1518</v>
      </c>
      <c r="C64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4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4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4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4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4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4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4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4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4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4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4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4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4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4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4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4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4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4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4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4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4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4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4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4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4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4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4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4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4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4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4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4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4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4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4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42" spans="1:38" x14ac:dyDescent="0.45">
      <c r="A642" s="10" t="s">
        <v>2776</v>
      </c>
      <c r="B642" s="30" t="s">
        <v>1520</v>
      </c>
      <c r="C64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4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4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4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4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4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4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4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4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4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4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4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4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4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4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4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4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4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4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4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4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4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4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4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4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4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4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4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4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4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4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4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4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4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4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4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43" spans="1:38" x14ac:dyDescent="0.45">
      <c r="A643" s="10" t="s">
        <v>2777</v>
      </c>
      <c r="B643" s="30" t="s">
        <v>1514</v>
      </c>
      <c r="C64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4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4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4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4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4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4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4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4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4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4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4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4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4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4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4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4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4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4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4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4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4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4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4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4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4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4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4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4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4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4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4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4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4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4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4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44" spans="1:38" x14ac:dyDescent="0.45">
      <c r="A644" s="10" t="s">
        <v>576</v>
      </c>
      <c r="B644" s="30" t="s">
        <v>1521</v>
      </c>
      <c r="C64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4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4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4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4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4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4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4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4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4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4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4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4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4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4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4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4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4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4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4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4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4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4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4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4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4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4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4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4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4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4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4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4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4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4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4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45" spans="1:38" x14ac:dyDescent="0.45">
      <c r="A645" s="10" t="s">
        <v>2778</v>
      </c>
      <c r="B645" s="30" t="s">
        <v>1522</v>
      </c>
      <c r="C64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4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4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4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4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4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4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4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4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4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4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4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4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4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4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4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4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4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4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4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4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4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4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4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4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4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4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4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4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4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4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4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4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4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4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4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46" spans="1:38" x14ac:dyDescent="0.45">
      <c r="A646" s="10" t="s">
        <v>2779</v>
      </c>
      <c r="B646" s="30" t="s">
        <v>1514</v>
      </c>
      <c r="C64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4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4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4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4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4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4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4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4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4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4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4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4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4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4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4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4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4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4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4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4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4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4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4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4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4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4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4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4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4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4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4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4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4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4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4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47" spans="1:38" x14ac:dyDescent="0.45">
      <c r="A647" s="10" t="s">
        <v>1784</v>
      </c>
      <c r="B647" s="30" t="s">
        <v>1523</v>
      </c>
      <c r="C64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4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4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4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4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4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4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4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4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4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4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4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4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4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4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4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4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4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4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4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4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4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4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4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4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4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4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4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4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4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4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4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4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4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4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4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48" spans="1:38" x14ac:dyDescent="0.45">
      <c r="A648" s="10" t="s">
        <v>2780</v>
      </c>
      <c r="B648" s="30" t="s">
        <v>1525</v>
      </c>
      <c r="C64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4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4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4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4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4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4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4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4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4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4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4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4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4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4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4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4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4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4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4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4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4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4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4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4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4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4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4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4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4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4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4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4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4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4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4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49" spans="1:38" x14ac:dyDescent="0.45">
      <c r="A649" s="10" t="s">
        <v>2781</v>
      </c>
      <c r="B649" s="30" t="s">
        <v>1514</v>
      </c>
      <c r="C64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4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4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4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4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4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4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4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4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4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4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4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4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4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4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4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4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4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4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4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4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4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4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4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4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4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4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4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4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4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4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4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4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4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4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4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50" spans="1:38" x14ac:dyDescent="0.45">
      <c r="A650" s="10" t="s">
        <v>2782</v>
      </c>
      <c r="B650" s="30" t="s">
        <v>1526</v>
      </c>
      <c r="C65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5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5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5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5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5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5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5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5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5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5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5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5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5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5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5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5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5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5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5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5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5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5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5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5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5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5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5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5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5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5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5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5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5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5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5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51" spans="1:38" x14ac:dyDescent="0.45">
      <c r="A651" s="10" t="s">
        <v>571</v>
      </c>
      <c r="B651" s="30" t="s">
        <v>1527</v>
      </c>
      <c r="C65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5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5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5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5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5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5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5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5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5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5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5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5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5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5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5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5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5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5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5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5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5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5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5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5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5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5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5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5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5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5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5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5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5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5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5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52" spans="1:38" x14ac:dyDescent="0.45">
      <c r="A652" s="10" t="s">
        <v>2783</v>
      </c>
      <c r="B652" s="30" t="s">
        <v>1528</v>
      </c>
      <c r="C65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5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5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5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5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5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5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5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5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5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5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5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5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5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5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5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5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5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5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5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5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5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5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5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5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5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5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5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5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5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5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5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5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5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5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5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53" spans="1:38" x14ac:dyDescent="0.45">
      <c r="A653" s="10" t="s">
        <v>2784</v>
      </c>
      <c r="B653" s="30" t="s">
        <v>1514</v>
      </c>
      <c r="C65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5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5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5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5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5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5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5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5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5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5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5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5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5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5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5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5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5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5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5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5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5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5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5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5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5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5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5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5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5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5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5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5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5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5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5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54" spans="1:38" x14ac:dyDescent="0.45">
      <c r="A654" s="10" t="s">
        <v>2785</v>
      </c>
      <c r="B654" s="30" t="s">
        <v>1526</v>
      </c>
      <c r="C65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5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5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5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5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5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5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5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5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5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5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5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5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5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5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5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5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5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5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5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5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5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5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5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5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5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5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5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5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5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5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5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5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5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5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5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55" spans="1:38" x14ac:dyDescent="0.45">
      <c r="A655" s="10" t="s">
        <v>578</v>
      </c>
      <c r="B655" s="30" t="s">
        <v>1527</v>
      </c>
      <c r="C65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5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5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5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5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5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5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5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5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5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5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5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5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5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5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5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5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5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5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5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5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5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5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5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5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5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5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5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5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5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5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5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>5.1.11</v>
      </c>
      <c r="AI655" s="30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>3</v>
      </c>
      <c r="AJ65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>Получение РВ</v>
      </c>
      <c r="AK655" s="30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>16</v>
      </c>
      <c r="AL65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>Комплексные испытания</v>
      </c>
    </row>
    <row r="656" spans="1:38" x14ac:dyDescent="0.45">
      <c r="A656" s="10" t="s">
        <v>2786</v>
      </c>
      <c r="B656" s="30" t="s">
        <v>1529</v>
      </c>
      <c r="C65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5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5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5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5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5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5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5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5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5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5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5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5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5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5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5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5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5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5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5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5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5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5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5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5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5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5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5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5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5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5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5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5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5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5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5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57" spans="1:38" x14ac:dyDescent="0.45">
      <c r="A657" s="10" t="s">
        <v>2787</v>
      </c>
      <c r="B657" s="30" t="s">
        <v>1514</v>
      </c>
      <c r="C65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5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5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5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5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5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5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5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5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5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5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5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5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5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5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5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5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5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5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5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5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5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5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5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5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5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5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5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5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5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5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5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5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5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5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5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58" spans="1:38" x14ac:dyDescent="0.45">
      <c r="A658" s="10" t="s">
        <v>2788</v>
      </c>
      <c r="B658" s="30" t="s">
        <v>1526</v>
      </c>
      <c r="C65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5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5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5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5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5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5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5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5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5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5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5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5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5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5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5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5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5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5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5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5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5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5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5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5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5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5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5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5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5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5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5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5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5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5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5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59" spans="1:38" x14ac:dyDescent="0.45">
      <c r="A659" s="10" t="s">
        <v>572</v>
      </c>
      <c r="B659" s="30" t="s">
        <v>1527</v>
      </c>
      <c r="C65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5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5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5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5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5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5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5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5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5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5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5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5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5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5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5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5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5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5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5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5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5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5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5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5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5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5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5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5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5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5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5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5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5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5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5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60" spans="1:38" x14ac:dyDescent="0.45">
      <c r="A660" s="10" t="s">
        <v>2789</v>
      </c>
      <c r="B660" s="30" t="s">
        <v>1531</v>
      </c>
      <c r="C66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6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6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6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6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6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6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6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6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6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6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6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6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6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6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6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6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6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6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6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6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6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6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6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6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6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6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6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6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6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6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6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6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6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6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6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61" spans="1:38" x14ac:dyDescent="0.45">
      <c r="A661" s="10" t="s">
        <v>2790</v>
      </c>
      <c r="B661" s="30" t="s">
        <v>1532</v>
      </c>
      <c r="C66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6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6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6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6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6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6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6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6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6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6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6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6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6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6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6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6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6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6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6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6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6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6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6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6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6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6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6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6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6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6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6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6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6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6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6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62" spans="1:38" x14ac:dyDescent="0.45">
      <c r="A662" s="10" t="s">
        <v>2791</v>
      </c>
      <c r="B662" s="30" t="s">
        <v>1533</v>
      </c>
      <c r="C66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6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6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6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6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6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6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6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6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6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6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6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6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6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6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6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6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6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6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6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6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6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6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6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6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6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6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6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6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6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6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6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6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6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6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6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63" spans="1:38" x14ac:dyDescent="0.45">
      <c r="A663" s="10" t="s">
        <v>2792</v>
      </c>
      <c r="B663" s="30" t="s">
        <v>1534</v>
      </c>
      <c r="C66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6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6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6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6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6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6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6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6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6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6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6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6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6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6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6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6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6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6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6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6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6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6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6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6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6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6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6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6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6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6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6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6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6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6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6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64" spans="1:38" x14ac:dyDescent="0.45">
      <c r="A664" s="10" t="s">
        <v>2793</v>
      </c>
      <c r="B664" s="30" t="s">
        <v>1514</v>
      </c>
      <c r="C66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6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6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6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6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6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6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6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6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6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6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6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6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6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6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6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6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6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6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6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6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6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6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6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6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6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6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6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6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6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6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6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6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6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6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6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65" spans="1:38" x14ac:dyDescent="0.45">
      <c r="A665" s="10" t="s">
        <v>2794</v>
      </c>
      <c r="B665" s="30" t="s">
        <v>1526</v>
      </c>
      <c r="C66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6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6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6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6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6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6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6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6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6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6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6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6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6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6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6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6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6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6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6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6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6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6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6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6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6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6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6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6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6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6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6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6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6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6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6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66" spans="1:38" x14ac:dyDescent="0.45">
      <c r="A666" s="10" t="s">
        <v>573</v>
      </c>
      <c r="B666" s="30" t="s">
        <v>1527</v>
      </c>
      <c r="C66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6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6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6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6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6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6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6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6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6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6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6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6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6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6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6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6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6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6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6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6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6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6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6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6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6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6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6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6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6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6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6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6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6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6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6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67" spans="1:38" x14ac:dyDescent="0.45">
      <c r="A667" s="10" t="s">
        <v>2795</v>
      </c>
      <c r="B667" s="30" t="s">
        <v>1514</v>
      </c>
      <c r="C66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6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6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6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6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6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6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6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6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6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6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6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6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6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6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6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6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6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6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6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6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6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6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6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6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6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6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6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6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6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6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6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6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6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6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6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68" spans="1:38" x14ac:dyDescent="0.45">
      <c r="A668" s="10" t="s">
        <v>2796</v>
      </c>
      <c r="B668" s="30" t="s">
        <v>1514</v>
      </c>
      <c r="C66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6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6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6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6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6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6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6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6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6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6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6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6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6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6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6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6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6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6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6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6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6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6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6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6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6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6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6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6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6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6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6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6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6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6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6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69" spans="1:38" x14ac:dyDescent="0.45">
      <c r="A669" s="10" t="s">
        <v>2797</v>
      </c>
      <c r="B669" s="30" t="s">
        <v>1514</v>
      </c>
      <c r="C66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6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6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6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6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6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6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6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6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6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6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6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6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6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6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6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6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6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6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6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6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6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6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6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6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6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6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6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6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6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6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6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6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6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6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6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70" spans="1:38" x14ac:dyDescent="0.45">
      <c r="A670" s="10" t="s">
        <v>2798</v>
      </c>
      <c r="B670" s="30" t="s">
        <v>1514</v>
      </c>
      <c r="C67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7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7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7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7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7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7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7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7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7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7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7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7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7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7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7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7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7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7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7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7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7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7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7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7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7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7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7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7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7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7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7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7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7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7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7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71" spans="1:38" x14ac:dyDescent="0.45">
      <c r="A671" s="10" t="s">
        <v>2799</v>
      </c>
      <c r="B671" s="30" t="s">
        <v>1526</v>
      </c>
      <c r="C67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7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7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7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7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7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7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7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7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7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7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7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7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7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7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7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7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7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7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7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7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7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7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7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7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7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7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7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7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7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7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7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7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7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7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7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72" spans="1:38" x14ac:dyDescent="0.45">
      <c r="A672" s="10" t="s">
        <v>2576</v>
      </c>
      <c r="B672" s="30" t="s">
        <v>1527</v>
      </c>
      <c r="C67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7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7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7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7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7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7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7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7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7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7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7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7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7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7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7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7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7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7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7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7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7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7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7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7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7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7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7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7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7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7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7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7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7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7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7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73" spans="1:38" x14ac:dyDescent="0.45">
      <c r="A673" s="10" t="s">
        <v>2800</v>
      </c>
      <c r="B673" s="30" t="s">
        <v>1536</v>
      </c>
      <c r="C67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7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7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7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7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7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7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7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7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7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7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7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7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7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7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7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7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7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7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7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7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7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7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7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7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7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7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7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7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7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7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7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7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7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7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7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74" spans="1:38" x14ac:dyDescent="0.45">
      <c r="A674" s="10" t="s">
        <v>2801</v>
      </c>
      <c r="B674" s="30" t="s">
        <v>1514</v>
      </c>
      <c r="C67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7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7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7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7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7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7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7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7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7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7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7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7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7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7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7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7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7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7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7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7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7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7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7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7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7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7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7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7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7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7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7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7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7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7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7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75" spans="1:38" x14ac:dyDescent="0.45">
      <c r="A675" s="10" t="s">
        <v>2802</v>
      </c>
      <c r="B675" s="30" t="s">
        <v>1526</v>
      </c>
      <c r="C67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7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7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7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7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7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7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7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7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7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7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7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7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7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7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7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7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7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7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7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7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7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7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7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7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7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7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7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7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7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7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7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7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7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7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7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76" spans="1:38" x14ac:dyDescent="0.45">
      <c r="A676" s="10" t="s">
        <v>577</v>
      </c>
      <c r="B676" s="30" t="s">
        <v>1527</v>
      </c>
      <c r="C67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7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7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7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7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7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7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7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7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7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7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7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7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7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7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7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7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7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7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7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7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7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7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7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7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7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7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7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7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7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7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7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7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7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7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7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77" spans="1:38" x14ac:dyDescent="0.45">
      <c r="A677" s="10" t="s">
        <v>2803</v>
      </c>
      <c r="B677" s="30" t="s">
        <v>1537</v>
      </c>
      <c r="C67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7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7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7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7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7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7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7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7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7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7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7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7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7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7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7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7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7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7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7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7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7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7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7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7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7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7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7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7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7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7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7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7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7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7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7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78" spans="1:38" x14ac:dyDescent="0.45">
      <c r="A678" s="10" t="s">
        <v>2804</v>
      </c>
      <c r="B678" s="30" t="s">
        <v>1514</v>
      </c>
      <c r="C67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7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7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7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7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7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7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7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7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7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7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7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7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7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7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7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7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7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7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7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7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7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7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7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7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7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7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7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7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7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7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7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7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7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7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7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79" spans="1:38" x14ac:dyDescent="0.45">
      <c r="A679" s="10" t="s">
        <v>2805</v>
      </c>
      <c r="B679" s="30" t="s">
        <v>1538</v>
      </c>
      <c r="C67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7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7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7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7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7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7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7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7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7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7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7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7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7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7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7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7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7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7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7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7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7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7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7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7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7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7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7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7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7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7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7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7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7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7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7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80" spans="1:38" x14ac:dyDescent="0.45">
      <c r="A680" s="10" t="s">
        <v>2806</v>
      </c>
      <c r="B680" s="30" t="s">
        <v>1514</v>
      </c>
      <c r="C68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8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8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8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8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8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8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8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8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8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8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8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8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8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8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8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8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8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8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8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8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8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8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8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8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8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8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8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8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8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8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8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8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8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8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8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81" spans="1:38" x14ac:dyDescent="0.45">
      <c r="A681" s="10" t="s">
        <v>2807</v>
      </c>
      <c r="B681" s="30" t="s">
        <v>1514</v>
      </c>
      <c r="C68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8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8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8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8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8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8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8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8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8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8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8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8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8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8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8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8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8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8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8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8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8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8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8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8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8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8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8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8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8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8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8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8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8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8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8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82" spans="1:38" x14ac:dyDescent="0.45">
      <c r="A682" s="10" t="s">
        <v>2808</v>
      </c>
      <c r="B682" s="30" t="s">
        <v>1514</v>
      </c>
      <c r="C68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8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8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8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8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8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8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8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8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8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8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8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8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8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8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8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8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8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8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8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8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8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8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8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8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8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8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8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8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8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8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8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8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8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8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8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83" spans="1:38" x14ac:dyDescent="0.45">
      <c r="A683" s="10" t="s">
        <v>2809</v>
      </c>
      <c r="B683" s="30" t="s">
        <v>1539</v>
      </c>
      <c r="C68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8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8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8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8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8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8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8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8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8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8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8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8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8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8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8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8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8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8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8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8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8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8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8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8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8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8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8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8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8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8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8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8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8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8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8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84" spans="1:38" x14ac:dyDescent="0.45">
      <c r="A684" s="10" t="s">
        <v>2810</v>
      </c>
      <c r="B684" s="30" t="s">
        <v>1514</v>
      </c>
      <c r="C68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8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8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8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8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8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8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8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8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8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8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8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8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8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8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8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8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8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8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8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8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8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8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8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8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8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8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8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8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8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8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8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8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8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8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8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85" spans="1:38" x14ac:dyDescent="0.45">
      <c r="A685" s="10" t="s">
        <v>2811</v>
      </c>
      <c r="B685" s="30" t="s">
        <v>1514</v>
      </c>
      <c r="C68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8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8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8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8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8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8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8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8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8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8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8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8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8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8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8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8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8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8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8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8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8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8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8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8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8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8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8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8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8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8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8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8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8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8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8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86" spans="1:38" x14ac:dyDescent="0.45">
      <c r="A686" s="10" t="s">
        <v>2812</v>
      </c>
      <c r="B686" s="30" t="s">
        <v>1526</v>
      </c>
      <c r="C68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8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8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8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8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8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8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8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8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8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8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8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8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8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8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8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8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8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8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8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8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8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8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8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8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8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8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8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8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8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8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8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8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8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8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8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87" spans="1:38" x14ac:dyDescent="0.45">
      <c r="A687" s="10" t="s">
        <v>2813</v>
      </c>
      <c r="B687" s="30" t="s">
        <v>1527</v>
      </c>
      <c r="C68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8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8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8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8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8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8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8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8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8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8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8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8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8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8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8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8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8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8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8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8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8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8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8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8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8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8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8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8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8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8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8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8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8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8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8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88" spans="1:38" x14ac:dyDescent="0.45">
      <c r="A688" s="10" t="s">
        <v>2814</v>
      </c>
      <c r="B688" s="30" t="s">
        <v>1541</v>
      </c>
      <c r="C68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8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8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8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8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8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8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8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8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8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8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8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8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8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8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8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8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8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8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8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8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8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8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8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8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8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8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8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8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8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8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8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8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8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8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8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89" spans="1:38" x14ac:dyDescent="0.45">
      <c r="A689" s="10" t="s">
        <v>2815</v>
      </c>
      <c r="B689" s="30" t="s">
        <v>1514</v>
      </c>
      <c r="C68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8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8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8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8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8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8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8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8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8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8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8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8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8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8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8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8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8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8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8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8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8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8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8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8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8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8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8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8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8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8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8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8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8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8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8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90" spans="1:38" x14ac:dyDescent="0.45">
      <c r="A690" s="10" t="s">
        <v>2816</v>
      </c>
      <c r="B690" s="30" t="s">
        <v>1526</v>
      </c>
      <c r="C69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9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9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9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9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9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9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9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9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9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9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9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9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9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9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9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9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9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9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9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9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9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9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9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9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9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9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9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9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9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9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9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9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9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9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9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91" spans="1:38" x14ac:dyDescent="0.45">
      <c r="A691" s="10" t="s">
        <v>574</v>
      </c>
      <c r="B691" s="30" t="s">
        <v>1527</v>
      </c>
      <c r="C69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9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9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9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9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9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9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9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9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9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9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9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9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9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9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9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9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9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9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9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9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9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9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9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9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9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9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9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9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9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9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9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9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9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9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9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92" spans="1:38" x14ac:dyDescent="0.45">
      <c r="A692" s="10" t="s">
        <v>2817</v>
      </c>
      <c r="B692" s="30" t="s">
        <v>1514</v>
      </c>
      <c r="C69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9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9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9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9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9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9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9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9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9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9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9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9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9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9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9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9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9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9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9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9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9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9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9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9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9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9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9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9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9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9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9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9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9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9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9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93" spans="1:38" x14ac:dyDescent="0.45">
      <c r="A693" s="10" t="s">
        <v>2818</v>
      </c>
      <c r="B693" s="30" t="s">
        <v>1526</v>
      </c>
      <c r="C69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9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9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9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9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9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9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9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9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9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9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9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9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9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9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9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9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9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9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9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9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9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9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9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9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9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9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9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9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9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9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9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9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9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9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9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94" spans="1:38" x14ac:dyDescent="0.45">
      <c r="A694" s="10" t="s">
        <v>575</v>
      </c>
      <c r="B694" s="30" t="s">
        <v>1527</v>
      </c>
      <c r="C69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9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9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9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9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9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9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9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9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9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9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9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9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9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9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9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9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9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9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9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9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9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9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9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9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9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9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9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9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9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9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9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9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9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9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9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95" spans="1:38" x14ac:dyDescent="0.45">
      <c r="A695" s="10" t="s">
        <v>2819</v>
      </c>
      <c r="B695" s="30" t="s">
        <v>1543</v>
      </c>
      <c r="C69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9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9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9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9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9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9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9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9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9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9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9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9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9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9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9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9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9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9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9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9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9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9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9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9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9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9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9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9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9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9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9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9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9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9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9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96" spans="1:38" x14ac:dyDescent="0.45">
      <c r="A696" s="10" t="s">
        <v>2820</v>
      </c>
      <c r="B696" s="30" t="s">
        <v>1514</v>
      </c>
      <c r="C69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9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9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9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9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9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9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9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9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9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9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9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9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9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9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9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9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9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9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9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9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9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9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9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9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9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9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9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9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9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9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9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9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9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9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9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97" spans="1:38" x14ac:dyDescent="0.45">
      <c r="A697" s="10" t="s">
        <v>2821</v>
      </c>
      <c r="B697" s="30" t="s">
        <v>1514</v>
      </c>
      <c r="C69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9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9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9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9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9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9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9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9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9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9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9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9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9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9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9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9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9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9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9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9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9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9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9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9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9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9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9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9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9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9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9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9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9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9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9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98" spans="1:38" x14ac:dyDescent="0.45">
      <c r="A698" s="10" t="s">
        <v>2822</v>
      </c>
      <c r="B698" s="30" t="s">
        <v>1526</v>
      </c>
      <c r="C69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9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9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9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9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9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9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9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9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9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9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9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9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9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9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9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9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9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9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9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9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9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9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9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9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9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9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9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9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9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9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9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9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9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9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9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699" spans="1:38" x14ac:dyDescent="0.45">
      <c r="A699" s="10" t="s">
        <v>2823</v>
      </c>
      <c r="B699" s="30" t="s">
        <v>1527</v>
      </c>
      <c r="C69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69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69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69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69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69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69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69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69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69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69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69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69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69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69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69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69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69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69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69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69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69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69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69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69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69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69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69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69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69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69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69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69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69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69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69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00" spans="1:38" x14ac:dyDescent="0.45">
      <c r="A700" s="10" t="s">
        <v>2824</v>
      </c>
      <c r="B700" s="30" t="s">
        <v>1544</v>
      </c>
      <c r="C70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0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0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0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0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0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0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0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0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0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0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0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0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0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0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0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0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0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0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0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0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0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0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0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0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0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0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0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0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0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0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0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0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0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0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0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01" spans="1:38" x14ac:dyDescent="0.45">
      <c r="A701" s="10" t="s">
        <v>2825</v>
      </c>
      <c r="B701" s="30" t="s">
        <v>1545</v>
      </c>
      <c r="C70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0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0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0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0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0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0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0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0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0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0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0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0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0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0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0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0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0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0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0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0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0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0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0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0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0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0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0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0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0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0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0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0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0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0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0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02" spans="1:38" x14ac:dyDescent="0.45">
      <c r="A702" s="10" t="s">
        <v>2826</v>
      </c>
      <c r="B702" s="30" t="s">
        <v>1546</v>
      </c>
      <c r="C70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0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0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0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0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0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0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0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0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0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0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0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0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0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0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0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0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0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0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0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0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0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0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0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0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0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0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0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0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0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0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0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0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0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0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0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03" spans="1:38" x14ac:dyDescent="0.45">
      <c r="A703" s="10" t="s">
        <v>579</v>
      </c>
      <c r="B703" s="30" t="s">
        <v>1548</v>
      </c>
      <c r="C70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0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0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0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0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0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0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0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0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0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0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0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0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0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0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0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0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0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0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0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0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0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0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0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0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0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0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0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0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0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0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0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0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0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0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0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04" spans="1:38" x14ac:dyDescent="0.45">
      <c r="A704" s="10" t="s">
        <v>1549</v>
      </c>
      <c r="B704" s="30" t="s">
        <v>749</v>
      </c>
      <c r="C70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0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0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0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0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0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0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0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0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0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0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0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0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0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0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0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0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0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0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0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0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0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0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0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0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0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0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0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0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0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0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0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0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0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0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0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05" spans="1:38" x14ac:dyDescent="0.45">
      <c r="A705" s="10" t="s">
        <v>1551</v>
      </c>
      <c r="B705" s="30" t="s">
        <v>1550</v>
      </c>
      <c r="C70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0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0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0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0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0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0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0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0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0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0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0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0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0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0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0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0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0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0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0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0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0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0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0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0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0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0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0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0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0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0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0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0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0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0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0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06" spans="1:38" x14ac:dyDescent="0.45">
      <c r="A706" s="10" t="s">
        <v>1553</v>
      </c>
      <c r="B706" s="30" t="s">
        <v>1552</v>
      </c>
      <c r="C70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0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0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0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0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0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0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0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0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0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0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0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0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0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0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0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0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0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0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0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0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0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0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0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0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0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0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0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0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0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0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0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0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0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0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0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07" spans="1:38" x14ac:dyDescent="0.45">
      <c r="A707" s="10" t="s">
        <v>1555</v>
      </c>
      <c r="B707" s="30" t="s">
        <v>1554</v>
      </c>
      <c r="C70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0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0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0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0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0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0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0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0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0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0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0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0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0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0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0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0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0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0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0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0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0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0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0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0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0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0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0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0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0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0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0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0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0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0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0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08" spans="1:38" x14ac:dyDescent="0.45">
      <c r="A708" s="10" t="s">
        <v>1557</v>
      </c>
      <c r="B708" s="30" t="s">
        <v>1556</v>
      </c>
      <c r="C70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0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0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0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0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0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0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0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0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0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0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0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0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0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0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0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0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0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0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0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0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0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0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0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0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0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0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0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0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0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0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0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0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0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0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0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09" spans="1:38" x14ac:dyDescent="0.45">
      <c r="A709" s="10" t="s">
        <v>1559</v>
      </c>
      <c r="B709" s="30" t="s">
        <v>1558</v>
      </c>
      <c r="C70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0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0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0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0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0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0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0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0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0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0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0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0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0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0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0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0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0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0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0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0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0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0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0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0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0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0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0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0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0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0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0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0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0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0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0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10" spans="1:38" x14ac:dyDescent="0.45">
      <c r="A710" s="10" t="s">
        <v>1561</v>
      </c>
      <c r="B710" s="30" t="s">
        <v>1560</v>
      </c>
      <c r="C71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1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1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1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1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1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1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1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1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1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1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1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1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1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1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1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1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1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1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1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1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1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1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1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1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1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1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1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1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1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1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1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1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1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1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1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11" spans="1:38" x14ac:dyDescent="0.45">
      <c r="A711" s="10" t="s">
        <v>1563</v>
      </c>
      <c r="B711" s="30" t="s">
        <v>1562</v>
      </c>
      <c r="C71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1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1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1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1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1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1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1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1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1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1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1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1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1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1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1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1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1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1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1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1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1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1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1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1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1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1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1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1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1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1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1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1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1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1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1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12" spans="1:38" x14ac:dyDescent="0.45">
      <c r="A712" s="10" t="s">
        <v>1565</v>
      </c>
      <c r="B712" s="30" t="s">
        <v>1564</v>
      </c>
      <c r="C71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1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1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1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1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1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1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1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1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1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1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1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1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1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1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1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1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1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1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1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1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1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1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1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1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1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1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1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1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1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1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1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1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1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1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1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13" spans="1:38" x14ac:dyDescent="0.45">
      <c r="A713" s="10" t="s">
        <v>1567</v>
      </c>
      <c r="B713" s="30" t="s">
        <v>1566</v>
      </c>
      <c r="C71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Акт выполнения ТУ (Для ЗОС, РВ) получен</v>
      </c>
      <c r="D71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1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1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1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1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1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1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1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1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1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1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1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1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1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1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1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1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1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1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1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1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1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1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1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1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1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1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1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1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1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1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1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1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1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1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14" spans="1:38" x14ac:dyDescent="0.45">
      <c r="A714" s="10" t="s">
        <v>1569</v>
      </c>
      <c r="B714" s="30" t="s">
        <v>1568</v>
      </c>
      <c r="C71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1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1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1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1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1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1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1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1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1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1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1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1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1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1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1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1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1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1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1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1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1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1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1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1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1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1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1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1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1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1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1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1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1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1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1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15" spans="1:38" x14ac:dyDescent="0.45">
      <c r="A715" s="10" t="s">
        <v>1571</v>
      </c>
      <c r="B715" s="30" t="s">
        <v>1570</v>
      </c>
      <c r="C71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1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1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1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1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1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1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1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1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1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1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1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1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1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1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1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1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1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1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1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1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1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1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1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1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1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1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1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1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1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1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1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1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1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1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1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16" spans="1:38" x14ac:dyDescent="0.45">
      <c r="A716" s="10" t="s">
        <v>1573</v>
      </c>
      <c r="B716" s="30" t="s">
        <v>1572</v>
      </c>
      <c r="C71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1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1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1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1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1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1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1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1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1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1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1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1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1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1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1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1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1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1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1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1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1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1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1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1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1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1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1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1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1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1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1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1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1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1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1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17" spans="1:38" x14ac:dyDescent="0.45">
      <c r="A717" s="10" t="s">
        <v>1575</v>
      </c>
      <c r="B717" s="30" t="s">
        <v>1574</v>
      </c>
      <c r="C71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1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1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1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1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1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1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1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1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1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1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1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1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1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1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1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1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1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1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1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1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1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1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1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1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1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1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1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1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1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1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1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1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1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1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1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18" spans="1:38" x14ac:dyDescent="0.45">
      <c r="A718" s="10" t="s">
        <v>1576</v>
      </c>
      <c r="B718" s="30" t="s">
        <v>751</v>
      </c>
      <c r="C71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1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1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1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1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1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1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1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1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1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1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1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1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1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1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1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1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1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1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1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1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1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1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1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1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1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1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1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1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1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1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1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1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1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1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1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19" spans="1:38" x14ac:dyDescent="0.45">
      <c r="A719" s="10" t="s">
        <v>1578</v>
      </c>
      <c r="B719" s="30" t="s">
        <v>1577</v>
      </c>
      <c r="C71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1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1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1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1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1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1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1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1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1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1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1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1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1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1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1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1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1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1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1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1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1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1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1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1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1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1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1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1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1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1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1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1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1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1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1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20" spans="1:38" x14ac:dyDescent="0.45">
      <c r="A720" s="10" t="s">
        <v>1580</v>
      </c>
      <c r="B720" s="30" t="s">
        <v>1579</v>
      </c>
      <c r="C72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2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2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2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2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2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2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2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2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2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2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2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2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2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2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2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2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2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2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2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2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2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2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2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2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2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2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2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2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2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2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2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2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2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2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2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21" spans="1:38" x14ac:dyDescent="0.45">
      <c r="A721" s="10" t="s">
        <v>1582</v>
      </c>
      <c r="B721" s="30" t="s">
        <v>1581</v>
      </c>
      <c r="C72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2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2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2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2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2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2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2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2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2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2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2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2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2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2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2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2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2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2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2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2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2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2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2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2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2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2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2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2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2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2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2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2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2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2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2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22" spans="1:38" x14ac:dyDescent="0.45">
      <c r="A722" s="10" t="s">
        <v>1583</v>
      </c>
      <c r="B722" s="30" t="s">
        <v>1100</v>
      </c>
      <c r="C72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2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2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2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2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2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2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2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2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2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2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2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2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2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2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2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2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2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2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2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2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2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2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2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2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2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2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2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2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2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2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2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2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2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2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2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23" spans="1:38" x14ac:dyDescent="0.45">
      <c r="A723" s="10" t="s">
        <v>1584</v>
      </c>
      <c r="B723" s="30" t="s">
        <v>734</v>
      </c>
      <c r="C72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2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2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2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2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2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2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2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2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2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2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2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2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2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2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2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2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2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2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2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2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2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2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2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2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2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2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2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2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2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2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2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2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2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2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2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24" spans="1:38" x14ac:dyDescent="0.45">
      <c r="A724" s="10" t="s">
        <v>1586</v>
      </c>
      <c r="B724" s="30" t="s">
        <v>1585</v>
      </c>
      <c r="C72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2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2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2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2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2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2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2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2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2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2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2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2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2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2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2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2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2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2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2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2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2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2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2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2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2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2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2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2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2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2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2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2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2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2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2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25" spans="1:38" x14ac:dyDescent="0.45">
      <c r="A725" s="10" t="s">
        <v>1588</v>
      </c>
      <c r="B725" s="30" t="s">
        <v>1587</v>
      </c>
      <c r="C72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2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2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2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2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2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2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2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2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2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2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2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2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2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2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2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2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2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2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2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2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2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2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2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2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2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2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2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2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2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2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2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2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2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2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2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26" spans="1:38" x14ac:dyDescent="0.45">
      <c r="A726" s="10" t="s">
        <v>1590</v>
      </c>
      <c r="B726" s="30" t="s">
        <v>1589</v>
      </c>
      <c r="C72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2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2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2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2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2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2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2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2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2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2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2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2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2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2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2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2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2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2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2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2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2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2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2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2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2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2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2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2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2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2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2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2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2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2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2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27" spans="1:38" x14ac:dyDescent="0.45">
      <c r="A727" s="10" t="s">
        <v>1592</v>
      </c>
      <c r="B727" s="30" t="s">
        <v>1591</v>
      </c>
      <c r="C72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2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2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2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2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2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2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2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2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2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2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2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2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2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2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2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2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2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2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2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2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2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2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2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2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2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2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2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2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2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2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2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2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2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2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2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28" spans="1:38" x14ac:dyDescent="0.45">
      <c r="A728" s="10" t="s">
        <v>1594</v>
      </c>
      <c r="B728" s="30" t="s">
        <v>1593</v>
      </c>
      <c r="C72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2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2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2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2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2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2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2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2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2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2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2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2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2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2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2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2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2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2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2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2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2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2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2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2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2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2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2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2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2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2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2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2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2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2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2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29" spans="1:38" x14ac:dyDescent="0.45">
      <c r="A729" s="10" t="s">
        <v>1596</v>
      </c>
      <c r="B729" s="30" t="s">
        <v>1595</v>
      </c>
      <c r="C72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2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2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2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2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2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2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2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2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2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2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2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2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2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2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2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2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2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2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2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2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2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2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2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2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2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2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2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2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2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2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2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2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2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2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2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30" spans="1:38" x14ac:dyDescent="0.45">
      <c r="A730" s="10" t="s">
        <v>1598</v>
      </c>
      <c r="B730" s="30" t="s">
        <v>1597</v>
      </c>
      <c r="C73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3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3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3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3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3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3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3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3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3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3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3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3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3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3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3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3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3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3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3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3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3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3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3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3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3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3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3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3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3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3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3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3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3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3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3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31" spans="1:38" x14ac:dyDescent="0.45">
      <c r="A731" s="10" t="s">
        <v>1600</v>
      </c>
      <c r="B731" s="30" t="s">
        <v>1599</v>
      </c>
      <c r="C73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3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3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3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3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3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3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3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3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3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3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3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3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3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3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3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3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3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3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3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3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3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3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3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3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3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3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3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3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3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3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3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3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3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3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3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32" spans="1:38" x14ac:dyDescent="0.45">
      <c r="A732" s="10" t="s">
        <v>1602</v>
      </c>
      <c r="B732" s="30" t="s">
        <v>1601</v>
      </c>
      <c r="C73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3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3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3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3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3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3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3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3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3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3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3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3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3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3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3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3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3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3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3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3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3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3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3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3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3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3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3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3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3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3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3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3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3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3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3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33" spans="1:38" x14ac:dyDescent="0.45">
      <c r="A733" s="10" t="s">
        <v>1604</v>
      </c>
      <c r="B733" s="30" t="s">
        <v>1603</v>
      </c>
      <c r="C73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3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3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3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3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3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3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3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3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3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3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3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3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3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3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3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3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3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3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3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3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3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3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3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3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3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3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3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3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3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3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3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3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3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3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3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34" spans="1:38" x14ac:dyDescent="0.45">
      <c r="A734" s="10" t="s">
        <v>1606</v>
      </c>
      <c r="B734" s="30" t="s">
        <v>1605</v>
      </c>
      <c r="C73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Акт о готовности (Для ЗОС) получен</v>
      </c>
      <c r="D73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3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3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3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3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3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3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3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3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3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3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3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3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3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3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3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3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3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3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3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3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3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3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3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3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3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3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3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3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3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3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3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3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3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3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35" spans="1:38" x14ac:dyDescent="0.45">
      <c r="A735" s="10" t="s">
        <v>1608</v>
      </c>
      <c r="B735" s="30" t="s">
        <v>1607</v>
      </c>
      <c r="C73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3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3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3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3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3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3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3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3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3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3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3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3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3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3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3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3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3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3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3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3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3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3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3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3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3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3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3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3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3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3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3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3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3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3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3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36" spans="1:38" x14ac:dyDescent="0.45">
      <c r="A736" s="10" t="s">
        <v>1610</v>
      </c>
      <c r="B736" s="30" t="s">
        <v>1609</v>
      </c>
      <c r="C73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3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3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3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3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3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3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3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3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3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3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3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3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3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3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3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3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3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3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3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3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3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3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3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3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3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3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3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3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3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3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3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3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3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3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3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37" spans="1:38" x14ac:dyDescent="0.45">
      <c r="A737" s="10" t="s">
        <v>1612</v>
      </c>
      <c r="B737" s="30" t="s">
        <v>1611</v>
      </c>
      <c r="C73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3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3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3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3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3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3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3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3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3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3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3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3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3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3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3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3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3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3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3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3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3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3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3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3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3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3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3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3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3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3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3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3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3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3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3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38" spans="1:38" x14ac:dyDescent="0.45">
      <c r="A738" s="10" t="s">
        <v>1614</v>
      </c>
      <c r="B738" s="30" t="s">
        <v>1613</v>
      </c>
      <c r="C73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3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3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3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3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3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3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3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3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3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3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3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3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3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3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3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3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3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3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3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3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3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3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3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3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3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3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3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3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3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3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3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3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3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3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3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39" spans="1:38" x14ac:dyDescent="0.45">
      <c r="A739" s="10" t="s">
        <v>1616</v>
      </c>
      <c r="B739" s="30" t="s">
        <v>1615</v>
      </c>
      <c r="C73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3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3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3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3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3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3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3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3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3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3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3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3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3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3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3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3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3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3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3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3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3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3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3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3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3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3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3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3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3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3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3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3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3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3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3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40" spans="1:38" x14ac:dyDescent="0.45">
      <c r="A740" s="10" t="s">
        <v>1618</v>
      </c>
      <c r="B740" s="30" t="s">
        <v>1617</v>
      </c>
      <c r="C74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4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4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4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4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4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4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4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4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4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4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4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4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4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4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4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4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4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4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4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4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4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4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4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4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4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4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4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4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4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4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4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4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4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4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4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41" spans="1:38" x14ac:dyDescent="0.45">
      <c r="A741" s="10" t="s">
        <v>1620</v>
      </c>
      <c r="B741" s="30" t="s">
        <v>1619</v>
      </c>
      <c r="C74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4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4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4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4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4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4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4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4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4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4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4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4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4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4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4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4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4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4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4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4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4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4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4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4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4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4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4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4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4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4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4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4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4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4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4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42" spans="1:38" x14ac:dyDescent="0.45">
      <c r="A742" s="10" t="s">
        <v>1622</v>
      </c>
      <c r="B742" s="30" t="s">
        <v>1621</v>
      </c>
      <c r="C74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4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4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4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4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4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4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4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4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4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4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4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4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4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4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4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4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4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4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4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4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4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4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4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4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4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4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4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4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4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4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4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4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4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4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4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43" spans="1:38" x14ac:dyDescent="0.45">
      <c r="A743" s="10" t="s">
        <v>1624</v>
      </c>
      <c r="B743" s="30" t="s">
        <v>1623</v>
      </c>
      <c r="C74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4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4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4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4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4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4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4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4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4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4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4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4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4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4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4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4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4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4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4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4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4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4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4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4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4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4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4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4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4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4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4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4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4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4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4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44" spans="1:38" x14ac:dyDescent="0.45">
      <c r="A744" s="10" t="s">
        <v>1626</v>
      </c>
      <c r="B744" s="30" t="s">
        <v>1625</v>
      </c>
      <c r="C74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4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4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4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4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4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4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4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4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4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4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4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4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4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4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4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4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4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4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4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4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4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4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4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4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4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4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4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4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4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4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4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4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4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4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4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45" spans="1:38" x14ac:dyDescent="0.45">
      <c r="A745" s="10" t="s">
        <v>1628</v>
      </c>
      <c r="B745" s="30" t="s">
        <v>1627</v>
      </c>
      <c r="C74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Акт о готовности</v>
      </c>
      <c r="D74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4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4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4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4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4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4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4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4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4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4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5.2.2.2.24</v>
      </c>
      <c r="O74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5.2.2.2.24</v>
      </c>
      <c r="P74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7.2.3.</v>
      </c>
      <c r="Q745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43</v>
      </c>
      <c r="R745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74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74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745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6</v>
      </c>
      <c r="V74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Внутренние инженерные системы</v>
      </c>
      <c r="W74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АКТ ТП ИТП</v>
      </c>
      <c r="X74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4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4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4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4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4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4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4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4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4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4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4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4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4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4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46" spans="1:38" x14ac:dyDescent="0.45">
      <c r="A746" s="10" t="s">
        <v>1630</v>
      </c>
      <c r="B746" s="30" t="s">
        <v>1629</v>
      </c>
      <c r="C74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4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4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4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4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4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4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4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4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4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4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4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4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4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4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4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4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4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4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4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4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4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4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4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4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4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4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4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4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4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4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4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4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4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4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4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47" spans="1:38" x14ac:dyDescent="0.45">
      <c r="A747" s="10" t="s">
        <v>1632</v>
      </c>
      <c r="B747" s="30" t="s">
        <v>1631</v>
      </c>
      <c r="C74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4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4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4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4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4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4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4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4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4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4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4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4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4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4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4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4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4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4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4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4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4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4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4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4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4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4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4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4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4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4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4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4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4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4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4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48" spans="1:38" x14ac:dyDescent="0.45">
      <c r="A748" s="10" t="s">
        <v>1634</v>
      </c>
      <c r="B748" s="30" t="s">
        <v>1633</v>
      </c>
      <c r="C74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4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4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4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4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4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4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4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4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4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4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4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4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4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4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4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4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4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4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4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4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4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4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4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4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4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4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4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4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4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4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4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4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4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4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4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49" spans="1:38" x14ac:dyDescent="0.45">
      <c r="A749" s="10" t="s">
        <v>1636</v>
      </c>
      <c r="B749" s="30" t="s">
        <v>1635</v>
      </c>
      <c r="C74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4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4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4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4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4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4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4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4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4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4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4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4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4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4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4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4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4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4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4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4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4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4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4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4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4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4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4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4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4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4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4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4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4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4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4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50" spans="1:38" x14ac:dyDescent="0.45">
      <c r="A750" s="10" t="s">
        <v>1638</v>
      </c>
      <c r="B750" s="30" t="s">
        <v>1637</v>
      </c>
      <c r="C75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5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5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5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5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5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5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5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5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5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5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5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5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5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5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5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5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5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5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5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5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5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5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5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5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5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5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5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5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5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5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5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5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5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5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5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51" spans="1:38" x14ac:dyDescent="0.45">
      <c r="A751" s="10" t="s">
        <v>1640</v>
      </c>
      <c r="B751" s="30" t="s">
        <v>1639</v>
      </c>
      <c r="C75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5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5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5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5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5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5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5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5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5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5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5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5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5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5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5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5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5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5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5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5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5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5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5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5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5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5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5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5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5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5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5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5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5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5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5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52" spans="1:38" x14ac:dyDescent="0.45">
      <c r="A752" s="10" t="s">
        <v>1642</v>
      </c>
      <c r="B752" s="30" t="s">
        <v>2598</v>
      </c>
      <c r="C75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5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5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5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5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5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5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5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5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5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5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5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5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5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5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5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5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5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5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5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5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5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5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5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5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5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5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5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5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5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5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5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5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5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5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5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53" spans="1:38" x14ac:dyDescent="0.45">
      <c r="A753" s="10" t="s">
        <v>1643</v>
      </c>
      <c r="B753" s="30" t="s">
        <v>1512</v>
      </c>
      <c r="C75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5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5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5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5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5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5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5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5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5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5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5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5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5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5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5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5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5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5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5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5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5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5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5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5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5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5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5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5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5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5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5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5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5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5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5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54" spans="1:38" x14ac:dyDescent="0.45">
      <c r="A754" s="10" t="s">
        <v>1645</v>
      </c>
      <c r="B754" s="30" t="s">
        <v>1644</v>
      </c>
      <c r="C75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5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5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5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5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5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5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5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5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5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5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5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5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5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5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5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5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5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5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5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5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5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5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5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5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5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5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5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5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5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5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5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5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5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5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5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55" spans="1:38" x14ac:dyDescent="0.45">
      <c r="A755" s="10" t="s">
        <v>1647</v>
      </c>
      <c r="B755" s="30" t="s">
        <v>1646</v>
      </c>
      <c r="C75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5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5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5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5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5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5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5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5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5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5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5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5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5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5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5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5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5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5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5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5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5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5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5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5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5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5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5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5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5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5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5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5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5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5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5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56" spans="1:38" x14ac:dyDescent="0.45">
      <c r="A756" s="10" t="s">
        <v>1649</v>
      </c>
      <c r="B756" s="30" t="s">
        <v>1648</v>
      </c>
      <c r="C75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5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5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5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5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5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5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5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5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5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5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5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5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5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5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5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5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5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5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5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5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5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5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5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5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5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5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5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5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5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5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5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5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5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5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5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57" spans="1:38" x14ac:dyDescent="0.45">
      <c r="A757" s="10" t="s">
        <v>1651</v>
      </c>
      <c r="B757" s="30" t="s">
        <v>1650</v>
      </c>
      <c r="C75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5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5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5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5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5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5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5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5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5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5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5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5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5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5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5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5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5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5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5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5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5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5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5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5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5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5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5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5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5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5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5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5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5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5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5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58" spans="1:38" x14ac:dyDescent="0.45">
      <c r="A758" s="10" t="s">
        <v>1653</v>
      </c>
      <c r="B758" s="30" t="s">
        <v>1652</v>
      </c>
      <c r="C75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5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5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5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5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5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5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5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5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5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5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5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5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5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5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5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5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5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5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5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5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5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5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5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5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5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5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5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5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5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5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5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5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5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5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5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59" spans="1:38" x14ac:dyDescent="0.45">
      <c r="A759" s="10" t="s">
        <v>1655</v>
      </c>
      <c r="B759" s="30" t="s">
        <v>1654</v>
      </c>
      <c r="C75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5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5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5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5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5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5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5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5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5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5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5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5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5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5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5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5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5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5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5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5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5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5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5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5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5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5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5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5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5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5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5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5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5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5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5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60" spans="1:38" x14ac:dyDescent="0.45">
      <c r="A760" s="10" t="s">
        <v>1657</v>
      </c>
      <c r="B760" s="30" t="s">
        <v>1656</v>
      </c>
      <c r="C76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6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6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6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6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6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6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6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6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6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6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6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6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6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6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6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6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6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6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6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6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6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6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6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6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6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6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6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6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6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6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6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6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6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6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6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61" spans="1:38" x14ac:dyDescent="0.45">
      <c r="A761" s="10" t="s">
        <v>1659</v>
      </c>
      <c r="B761" s="30" t="s">
        <v>1658</v>
      </c>
      <c r="C76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6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6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6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6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6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6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6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6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6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6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6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6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6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6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6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6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6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6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6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6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6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6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6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6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6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6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6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6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6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6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6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6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6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6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6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62" spans="1:38" x14ac:dyDescent="0.45">
      <c r="A762" s="10" t="s">
        <v>1661</v>
      </c>
      <c r="B762" s="30" t="s">
        <v>1660</v>
      </c>
      <c r="C76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6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6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6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6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6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6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6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6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6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6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6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6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6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6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6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6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6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6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6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6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6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6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6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6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6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6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6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6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6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6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6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6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6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6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6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63" spans="1:38" x14ac:dyDescent="0.45">
      <c r="A763" s="10" t="s">
        <v>1663</v>
      </c>
      <c r="B763" s="30" t="s">
        <v>1662</v>
      </c>
      <c r="C76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6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6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6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6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6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6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6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6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6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6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6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6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6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6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6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6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6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6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6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6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6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6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6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6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6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6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6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6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6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6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6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6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6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6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6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64" spans="1:38" x14ac:dyDescent="0.45">
      <c r="A764" s="10" t="s">
        <v>1665</v>
      </c>
      <c r="B764" s="30" t="s">
        <v>1664</v>
      </c>
      <c r="C76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Оформление Акта технической приемки (ЗОС)</v>
      </c>
      <c r="D76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6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6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6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6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6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6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6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6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6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6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6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6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6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6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6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6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6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6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6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6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6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6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6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6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6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6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6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6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6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6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6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6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6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6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65" spans="1:38" x14ac:dyDescent="0.45">
      <c r="A765" s="10" t="s">
        <v>1667</v>
      </c>
      <c r="B765" s="30" t="s">
        <v>1666</v>
      </c>
      <c r="C76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Оформление Акта о подключении (РВ)</v>
      </c>
      <c r="D76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6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6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6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6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6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6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6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6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6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6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6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6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6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6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6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6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6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6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6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6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6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6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6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6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6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6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6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6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6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6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6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6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6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6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66" spans="1:38" x14ac:dyDescent="0.45">
      <c r="A766" s="10" t="s">
        <v>1669</v>
      </c>
      <c r="B766" s="30" t="s">
        <v>1668</v>
      </c>
      <c r="C76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6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6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6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6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6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6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6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6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6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6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6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6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6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6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6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6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6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6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6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6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6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6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6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6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6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6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6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6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6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6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6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6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6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6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6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67" spans="1:38" x14ac:dyDescent="0.45">
      <c r="A767" s="10" t="s">
        <v>1670</v>
      </c>
      <c r="B767" s="30" t="s">
        <v>1635</v>
      </c>
      <c r="C76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6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6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6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6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6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6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6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6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6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6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6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6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6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6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6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6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6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6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6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6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6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6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6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6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6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6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6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6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6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6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6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6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6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6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6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68" spans="1:38" x14ac:dyDescent="0.45">
      <c r="A768" s="10" t="s">
        <v>1672</v>
      </c>
      <c r="B768" s="30" t="s">
        <v>1671</v>
      </c>
      <c r="C76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6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6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6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6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6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6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6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6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6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6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6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6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6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6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6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6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6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6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6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6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6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6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6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6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6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6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6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6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6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6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6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6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6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6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6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69" spans="1:38" x14ac:dyDescent="0.45">
      <c r="A769" s="10" t="s">
        <v>1674</v>
      </c>
      <c r="B769" s="30" t="s">
        <v>1673</v>
      </c>
      <c r="C76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6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6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6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6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6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6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6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6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6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6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6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6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6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6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6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6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6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6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6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6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6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6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6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6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6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6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6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6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6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6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6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6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6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6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6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70" spans="1:38" x14ac:dyDescent="0.45">
      <c r="A770" s="10" t="s">
        <v>1676</v>
      </c>
      <c r="B770" s="30" t="s">
        <v>1675</v>
      </c>
      <c r="C77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7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7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7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7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7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7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7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7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7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7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7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7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7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7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7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7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7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7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7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7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7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7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7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7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7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7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7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7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7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7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7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7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7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7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7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71" spans="1:38" x14ac:dyDescent="0.45">
      <c r="A771" s="10" t="s">
        <v>1677</v>
      </c>
      <c r="B771" s="30" t="s">
        <v>1641</v>
      </c>
      <c r="C77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7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7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7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7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7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7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7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7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7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7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7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7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7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7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7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7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7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7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7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7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7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7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7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7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7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7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7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7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7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7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7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7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7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7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7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72" spans="1:38" x14ac:dyDescent="0.45">
      <c r="A772" s="10" t="s">
        <v>1679</v>
      </c>
      <c r="B772" s="30" t="s">
        <v>1678</v>
      </c>
      <c r="C77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7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7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7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7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7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7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7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7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7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7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7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7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7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7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7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7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7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7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7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7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7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7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7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7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7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7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7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7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7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7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7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7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7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7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7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73" spans="1:38" x14ac:dyDescent="0.45">
      <c r="A773" s="10" t="s">
        <v>1681</v>
      </c>
      <c r="B773" s="30" t="s">
        <v>1680</v>
      </c>
      <c r="C77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7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7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7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7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7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7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7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7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7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7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7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7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7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7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7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7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7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7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7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7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7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7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7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7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7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7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7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7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7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7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7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7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7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7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7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74" spans="1:38" x14ac:dyDescent="0.45">
      <c r="A774" s="10" t="s">
        <v>1683</v>
      </c>
      <c r="B774" s="30" t="s">
        <v>1682</v>
      </c>
      <c r="C77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7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7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7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7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7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7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7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7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7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7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7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7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7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7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7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7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7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7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7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7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7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7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7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7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7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7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7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7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7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7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7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7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7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7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7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75" spans="1:38" x14ac:dyDescent="0.45">
      <c r="A775" s="10" t="s">
        <v>1685</v>
      </c>
      <c r="B775" s="30" t="s">
        <v>1684</v>
      </c>
      <c r="C77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7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7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7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7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7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7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7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7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7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7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7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7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7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7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7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7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7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7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7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7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7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7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7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7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7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7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7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7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7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7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7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7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7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7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7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76" spans="1:38" x14ac:dyDescent="0.45">
      <c r="A776" s="10" t="s">
        <v>1686</v>
      </c>
      <c r="B776" s="30" t="s">
        <v>1656</v>
      </c>
      <c r="C77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7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7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7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7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7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7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7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7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7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7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7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7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7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7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7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7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7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7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7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7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7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7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7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7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7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7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7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7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7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7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7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7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7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7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7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77" spans="1:38" x14ac:dyDescent="0.45">
      <c r="A777" s="10" t="s">
        <v>1688</v>
      </c>
      <c r="B777" s="30" t="s">
        <v>1687</v>
      </c>
      <c r="C77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7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7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7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7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7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7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7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7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7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7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7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7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7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7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7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7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7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7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7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7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7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7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7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7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7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7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7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7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7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7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7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7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7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7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7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78" spans="1:38" x14ac:dyDescent="0.45">
      <c r="A778" s="10" t="s">
        <v>1689</v>
      </c>
      <c r="B778" s="30" t="s">
        <v>1662</v>
      </c>
      <c r="C77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7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7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7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7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7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7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7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7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7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7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7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7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7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7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7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7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7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7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7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7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7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7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7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7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7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7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7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7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7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7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7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7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7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7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7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79" spans="1:38" x14ac:dyDescent="0.45">
      <c r="A779" s="10" t="s">
        <v>1691</v>
      </c>
      <c r="B779" s="30" t="s">
        <v>1690</v>
      </c>
      <c r="C77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Оформление Акта осмотра сети (ЗОС)</v>
      </c>
      <c r="D77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7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7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7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7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7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7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7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7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7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7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7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7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7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7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7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7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7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7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7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7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7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7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7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7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7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7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7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7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7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7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7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7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7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7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80" spans="1:38" x14ac:dyDescent="0.45">
      <c r="A780" s="10" t="s">
        <v>1692</v>
      </c>
      <c r="B780" s="30" t="s">
        <v>1666</v>
      </c>
      <c r="C78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Оформление Акта о подключении (РВ)</v>
      </c>
      <c r="D78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8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8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8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8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8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8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8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8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8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8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8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8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8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8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8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8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8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8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8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8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8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8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8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8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8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8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8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8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8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8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8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8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8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8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81" spans="1:38" x14ac:dyDescent="0.45">
      <c r="A781" s="10" t="s">
        <v>1694</v>
      </c>
      <c r="B781" s="30" t="s">
        <v>1693</v>
      </c>
      <c r="C78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8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8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8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8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8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8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8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8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8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8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8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8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8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8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8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8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8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8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8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8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8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8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8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8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8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8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8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8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8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8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8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8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8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8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8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82" spans="1:38" x14ac:dyDescent="0.45">
      <c r="A782" s="10" t="s">
        <v>1698</v>
      </c>
      <c r="B782" s="30" t="s">
        <v>1697</v>
      </c>
      <c r="C78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8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8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8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8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8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8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8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8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8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8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8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8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8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8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8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8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8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8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8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8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8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8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8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8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8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8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8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8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8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8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8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8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8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8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8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83" spans="1:38" x14ac:dyDescent="0.45">
      <c r="A783" s="10" t="s">
        <v>1700</v>
      </c>
      <c r="B783" s="30" t="s">
        <v>1699</v>
      </c>
      <c r="C78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8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8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8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8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8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8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8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8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8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8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8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8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8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8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8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8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8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8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8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8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8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8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8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8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8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8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8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8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8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8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8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8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8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8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8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84" spans="1:38" x14ac:dyDescent="0.45">
      <c r="A784" s="10" t="s">
        <v>1702</v>
      </c>
      <c r="B784" s="30" t="s">
        <v>1701</v>
      </c>
      <c r="C78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8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8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8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8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8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8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8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8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8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8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8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8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8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8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8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8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8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8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8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8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8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8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8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8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8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8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8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8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8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8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8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8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8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8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8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85" spans="1:38" x14ac:dyDescent="0.45">
      <c r="A785" s="10" t="s">
        <v>1704</v>
      </c>
      <c r="B785" s="30" t="s">
        <v>1703</v>
      </c>
      <c r="C78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8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8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8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8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8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8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8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8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8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8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8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8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8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8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8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8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8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8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8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8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8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8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8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8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8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8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8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8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8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8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8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8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8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8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8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86" spans="1:38" x14ac:dyDescent="0.45">
      <c r="A786" s="10" t="s">
        <v>1706</v>
      </c>
      <c r="B786" s="30" t="s">
        <v>1705</v>
      </c>
      <c r="C78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8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8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8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8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8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8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8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8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8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8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8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8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8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8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8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8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8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8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8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8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8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8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8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8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8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8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8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8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8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8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8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8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8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8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8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87" spans="1:38" x14ac:dyDescent="0.45">
      <c r="A787" s="10" t="s">
        <v>1708</v>
      </c>
      <c r="B787" s="30" t="s">
        <v>1707</v>
      </c>
      <c r="C78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8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8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8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8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8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8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8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8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8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8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8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8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8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8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8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8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8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8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8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8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8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8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8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8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8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8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8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8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8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8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8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8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8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8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8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88" spans="1:38" x14ac:dyDescent="0.45">
      <c r="A788" s="10" t="s">
        <v>1710</v>
      </c>
      <c r="B788" s="30" t="s">
        <v>1709</v>
      </c>
      <c r="C78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8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8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8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8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8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8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8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8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8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8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8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8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8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8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8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8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8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8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8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8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8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8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8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8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8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8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8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8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8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8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8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8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8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8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8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89" spans="1:38" x14ac:dyDescent="0.45">
      <c r="A789" s="10" t="s">
        <v>1712</v>
      </c>
      <c r="B789" s="30" t="s">
        <v>1711</v>
      </c>
      <c r="C78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8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8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8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8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8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8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8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8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8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8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8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8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8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8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8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8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8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8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8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8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8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8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8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8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8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8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8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8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8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8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8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8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8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8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8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90" spans="1:38" x14ac:dyDescent="0.45">
      <c r="A790" s="10" t="s">
        <v>1714</v>
      </c>
      <c r="B790" s="30" t="s">
        <v>1713</v>
      </c>
      <c r="C79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9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9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9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9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9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9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9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9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9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9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9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9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9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9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9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9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9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9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9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9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9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9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9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9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9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9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9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9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9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9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9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9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9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9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9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91" spans="1:38" x14ac:dyDescent="0.45">
      <c r="A791" s="10" t="s">
        <v>1716</v>
      </c>
      <c r="B791" s="30" t="s">
        <v>1715</v>
      </c>
      <c r="C79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9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9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9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9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9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9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9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9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9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9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9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9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9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9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9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9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9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9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9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9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9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9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9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9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9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9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9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9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9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9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9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9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9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9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9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92" spans="1:38" x14ac:dyDescent="0.45">
      <c r="A792" s="10" t="s">
        <v>1718</v>
      </c>
      <c r="B792" s="30" t="s">
        <v>1717</v>
      </c>
      <c r="C79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9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9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9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9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9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9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9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9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9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9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9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9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9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9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9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9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9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9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9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9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9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9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9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9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9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9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9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9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9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9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9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9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9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9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9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93" spans="1:38" x14ac:dyDescent="0.45">
      <c r="A793" s="10" t="s">
        <v>1720</v>
      </c>
      <c r="B793" s="30" t="s">
        <v>1719</v>
      </c>
      <c r="C79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Получение акта технической готовности (ЗОС)</v>
      </c>
      <c r="D79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9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9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9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9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9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9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9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9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9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9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9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9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9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9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9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9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9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9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9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9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9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9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9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9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9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9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9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9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9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9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9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9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9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9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94" spans="1:38" x14ac:dyDescent="0.45">
      <c r="A794" s="10" t="s">
        <v>1721</v>
      </c>
      <c r="B794" s="30" t="s">
        <v>1666</v>
      </c>
      <c r="C79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Получение акта о подключении (РВ)</v>
      </c>
      <c r="D79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9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9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9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9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9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9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9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9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9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9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9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9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9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9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9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9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9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9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9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9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9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9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9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9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9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9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9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9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9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9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9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9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9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9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95" spans="1:38" x14ac:dyDescent="0.45">
      <c r="A795" s="10" t="s">
        <v>1723</v>
      </c>
      <c r="B795" s="30" t="s">
        <v>1722</v>
      </c>
      <c r="C79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9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9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9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9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9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9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9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9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9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9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9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9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9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9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9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9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9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9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9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9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9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9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9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9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9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9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9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9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9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9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9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9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9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9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9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96" spans="1:38" x14ac:dyDescent="0.45">
      <c r="A796" s="10" t="s">
        <v>1727</v>
      </c>
      <c r="B796" s="30" t="s">
        <v>1726</v>
      </c>
      <c r="C79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9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9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9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9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9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9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9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9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9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9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9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9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9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9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9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9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9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9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9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9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9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9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9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9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9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9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9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9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9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9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9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9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9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9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9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97" spans="1:38" x14ac:dyDescent="0.45">
      <c r="A797" s="10" t="s">
        <v>1729</v>
      </c>
      <c r="B797" s="30" t="s">
        <v>1728</v>
      </c>
      <c r="C79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9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9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9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9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9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9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9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9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9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9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9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9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9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9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9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9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9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9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9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9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9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9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9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9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9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9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9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9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9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9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9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9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9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9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9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98" spans="1:38" x14ac:dyDescent="0.45">
      <c r="A798" s="10" t="s">
        <v>1731</v>
      </c>
      <c r="B798" s="30" t="s">
        <v>1730</v>
      </c>
      <c r="C79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9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9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9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9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9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9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9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9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9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9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9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9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9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9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9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9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9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9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9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9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9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9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9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9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9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9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9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9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9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9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9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9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9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9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9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799" spans="1:38" x14ac:dyDescent="0.45">
      <c r="A799" s="10" t="s">
        <v>1733</v>
      </c>
      <c r="B799" s="30" t="s">
        <v>1732</v>
      </c>
      <c r="C79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79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79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79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79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79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79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79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79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79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79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79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79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79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79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79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79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79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79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79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79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79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79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79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79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79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79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79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79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79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79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79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79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79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79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79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00" spans="1:38" x14ac:dyDescent="0.45">
      <c r="A800" s="10" t="s">
        <v>1735</v>
      </c>
      <c r="B800" s="30" t="s">
        <v>1734</v>
      </c>
      <c r="C80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0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0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0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0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0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0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0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0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0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0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0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0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0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0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0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0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0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0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0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0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0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0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0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0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0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0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0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0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0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0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0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0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0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0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0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01" spans="1:38" x14ac:dyDescent="0.45">
      <c r="A801" s="10" t="s">
        <v>1737</v>
      </c>
      <c r="B801" s="30" t="s">
        <v>1736</v>
      </c>
      <c r="C80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0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0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0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0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0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0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0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0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0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0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0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0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0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0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0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0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0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0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0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0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0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0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0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0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0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0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0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0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0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0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0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0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0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0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0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02" spans="1:38" x14ac:dyDescent="0.45">
      <c r="A802" s="10" t="s">
        <v>1739</v>
      </c>
      <c r="B802" s="30" t="s">
        <v>1738</v>
      </c>
      <c r="C80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0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0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0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0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0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0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0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0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0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0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0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0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0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0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0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0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0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0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0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0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0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0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0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0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0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0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0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0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0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0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0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0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0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0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0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03" spans="1:38" x14ac:dyDescent="0.45">
      <c r="A803" s="10" t="s">
        <v>1741</v>
      </c>
      <c r="B803" s="30" t="s">
        <v>1740</v>
      </c>
      <c r="C80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0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0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0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0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0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0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0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0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0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0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0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0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0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0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0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0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0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0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0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0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0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0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0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0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0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0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0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0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0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0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0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0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0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0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0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04" spans="1:38" x14ac:dyDescent="0.45">
      <c r="A804" s="10" t="s">
        <v>1743</v>
      </c>
      <c r="B804" s="30" t="s">
        <v>1742</v>
      </c>
      <c r="C80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0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0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0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0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0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0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0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0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0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0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0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0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0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0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0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0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0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0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0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0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0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0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0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0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0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0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0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0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0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0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0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0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0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0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0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05" spans="1:38" x14ac:dyDescent="0.45">
      <c r="A805" s="10" t="s">
        <v>1745</v>
      </c>
      <c r="B805" s="30" t="s">
        <v>1744</v>
      </c>
      <c r="C80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Справка о выполнении ТУ КП МПТЦ (ЗОС РВ)</v>
      </c>
      <c r="D80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0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0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0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0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0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0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0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0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0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0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0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0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0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0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0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0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0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0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0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0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0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0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0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0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0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0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0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0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0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0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0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0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0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0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06" spans="1:38" x14ac:dyDescent="0.45">
      <c r="A806" s="10" t="s">
        <v>1747</v>
      </c>
      <c r="B806" s="30" t="s">
        <v>1746</v>
      </c>
      <c r="C80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Справка о выполнении ТУ ПАО "МГТС" (ЗОС РВ)</v>
      </c>
      <c r="D80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0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0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0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0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0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0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0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0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0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0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0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0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0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0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0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0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0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0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0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0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0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0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0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0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0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0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0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0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0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0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0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0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0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0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07" spans="1:38" x14ac:dyDescent="0.45">
      <c r="A807" s="10" t="s">
        <v>1749</v>
      </c>
      <c r="B807" s="30" t="s">
        <v>1748</v>
      </c>
      <c r="C80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0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0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0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0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0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0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0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0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0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0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0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0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0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0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0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0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0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0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0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0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0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0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0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0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0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0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0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0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0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0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0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0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0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0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0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08" spans="1:38" x14ac:dyDescent="0.45">
      <c r="A808" s="10" t="s">
        <v>1753</v>
      </c>
      <c r="B808" s="30" t="s">
        <v>1752</v>
      </c>
      <c r="C80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0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0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0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0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0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0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0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0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0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0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0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0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0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0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0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0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0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0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0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0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0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0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0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0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0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0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0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0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0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0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0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0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0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0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0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09" spans="1:38" x14ac:dyDescent="0.45">
      <c r="A809" s="10" t="s">
        <v>1755</v>
      </c>
      <c r="B809" s="30" t="s">
        <v>1754</v>
      </c>
      <c r="C80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0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0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0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0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0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0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0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0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0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0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0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0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0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0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0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0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0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0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0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0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0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0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0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0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0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0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0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0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0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0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0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0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0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0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0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10" spans="1:38" x14ac:dyDescent="0.45">
      <c r="A810" s="10" t="s">
        <v>1757</v>
      </c>
      <c r="B810" s="30" t="s">
        <v>1756</v>
      </c>
      <c r="C81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1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1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1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1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1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1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1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1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1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1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1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1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1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1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1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1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1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1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1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1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1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1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1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1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1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1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1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1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1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1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1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1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1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1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1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11" spans="1:38" x14ac:dyDescent="0.45">
      <c r="A811" s="10" t="s">
        <v>1759</v>
      </c>
      <c r="B811" s="30" t="s">
        <v>1758</v>
      </c>
      <c r="C81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1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1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1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1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1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1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1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1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1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1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1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1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1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1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1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1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1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1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1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1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1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1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1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1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1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1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1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1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1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1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1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1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1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1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1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12" spans="1:38" x14ac:dyDescent="0.45">
      <c r="A812" s="10" t="s">
        <v>1761</v>
      </c>
      <c r="B812" s="30" t="s">
        <v>1760</v>
      </c>
      <c r="C81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1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1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1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1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1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1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1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1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1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1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1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1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1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1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1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1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1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1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1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1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1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1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1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1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1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1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1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1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1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1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1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1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1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1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1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13" spans="1:38" x14ac:dyDescent="0.45">
      <c r="A813" s="10" t="s">
        <v>1762</v>
      </c>
      <c r="B813" s="30" t="s">
        <v>1650</v>
      </c>
      <c r="C81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1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1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1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1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1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1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1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1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1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1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1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1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1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1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1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1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1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1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1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1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1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1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1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1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1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1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1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1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1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1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1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1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1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1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1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14" spans="1:38" x14ac:dyDescent="0.45">
      <c r="A814" s="10" t="s">
        <v>1764</v>
      </c>
      <c r="B814" s="30" t="s">
        <v>1763</v>
      </c>
      <c r="C81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1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1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1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1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1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1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1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1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1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1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1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1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1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1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1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1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1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1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1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1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1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1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1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1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1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1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1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1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1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1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1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1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1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1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1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15" spans="1:38" x14ac:dyDescent="0.45">
      <c r="A815" s="10" t="s">
        <v>1766</v>
      </c>
      <c r="B815" s="30" t="s">
        <v>1765</v>
      </c>
      <c r="C81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1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1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1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1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1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1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1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1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1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1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1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1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1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1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1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1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1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1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1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1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1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1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1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1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1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1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1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1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1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1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1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1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1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1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1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16" spans="1:38" x14ac:dyDescent="0.45">
      <c r="A816" s="10" t="s">
        <v>1768</v>
      </c>
      <c r="B816" s="30" t="s">
        <v>1767</v>
      </c>
      <c r="C81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1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1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1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1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1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1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1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1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1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1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1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1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1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1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1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1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1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1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1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1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1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1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1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1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1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1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1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1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1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1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1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1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1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1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1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17" spans="1:38" x14ac:dyDescent="0.45">
      <c r="A817" s="10" t="s">
        <v>1770</v>
      </c>
      <c r="B817" s="30" t="s">
        <v>1769</v>
      </c>
      <c r="C81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Получение справки о выполнении ТУ "Моссвет" (ЗОС РВ)</v>
      </c>
      <c r="D81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1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1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1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1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1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1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1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1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1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1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1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1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1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1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1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1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1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1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1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1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1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1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1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1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1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1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1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1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1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1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>5.2.7.2.7</v>
      </c>
      <c r="AI817" s="30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>3</v>
      </c>
      <c r="AJ81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>Получение РВ</v>
      </c>
      <c r="AK817" s="30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>13</v>
      </c>
      <c r="AL81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>Получение актов ТУ и ТП</v>
      </c>
    </row>
    <row r="818" spans="1:38" x14ac:dyDescent="0.45">
      <c r="A818" s="10" t="s">
        <v>1772</v>
      </c>
      <c r="B818" s="30" t="s">
        <v>1771</v>
      </c>
      <c r="C81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Получение Акта ТП ОЭК (РВ)</v>
      </c>
      <c r="D81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1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1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1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1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1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1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1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1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1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1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1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1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1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1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1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1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1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1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1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1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1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1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1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1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1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1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1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1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1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1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1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1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1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1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19" spans="1:38" x14ac:dyDescent="0.45">
      <c r="A819" s="10" t="s">
        <v>1774</v>
      </c>
      <c r="B819" s="30" t="s">
        <v>1773</v>
      </c>
      <c r="C81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1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1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1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1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1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1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1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1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1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1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1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1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1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1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1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1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1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1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1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1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1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1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1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1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1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1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1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1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1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1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1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1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1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1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1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20" spans="1:38" x14ac:dyDescent="0.45">
      <c r="A820" s="10" t="s">
        <v>1776</v>
      </c>
      <c r="B820" s="30" t="s">
        <v>1775</v>
      </c>
      <c r="C82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2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2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2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2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2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2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2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2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2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2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2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2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2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2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2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2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2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2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2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2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2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2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2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2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2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2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2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2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2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2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2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2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2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2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2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21" spans="1:38" x14ac:dyDescent="0.45">
      <c r="A821" s="10" t="s">
        <v>2827</v>
      </c>
      <c r="B821" s="30" t="s">
        <v>1777</v>
      </c>
      <c r="C82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2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2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2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2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2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2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2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2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2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2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2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2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2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2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2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2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2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2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2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2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2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2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2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2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2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2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2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2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2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2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2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2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2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2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2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22" spans="1:38" x14ac:dyDescent="0.45">
      <c r="A822" s="10" t="s">
        <v>2828</v>
      </c>
      <c r="B822" s="30" t="s">
        <v>1778</v>
      </c>
      <c r="C82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2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2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2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2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2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2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2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2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2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2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2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2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2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2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2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2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2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2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2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2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2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2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2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2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2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2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2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2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2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2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2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2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2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2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2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23" spans="1:38" x14ac:dyDescent="0.45">
      <c r="A823" s="10" t="s">
        <v>2829</v>
      </c>
      <c r="B823" s="30" t="s">
        <v>1781</v>
      </c>
      <c r="C82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2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2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2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2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2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2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2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2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2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2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2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2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2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2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2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2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2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2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2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2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2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2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2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2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2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2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2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2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2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2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2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2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2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2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2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24" spans="1:38" x14ac:dyDescent="0.45">
      <c r="A824" s="10" t="s">
        <v>2830</v>
      </c>
      <c r="B824" s="30" t="s">
        <v>1783</v>
      </c>
      <c r="C82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2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2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2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2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2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2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2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2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2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2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2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2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2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2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2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2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2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2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2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2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2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2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2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2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2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2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2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2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2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2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2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2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2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2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2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25" spans="1:38" x14ac:dyDescent="0.45">
      <c r="A825" s="10" t="s">
        <v>580</v>
      </c>
      <c r="B825" s="30" t="s">
        <v>1785</v>
      </c>
      <c r="C82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2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2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2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2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2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2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2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2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2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2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2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2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2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2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2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2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2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2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2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2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2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2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2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2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2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2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2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2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2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2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2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2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2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2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2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26" spans="1:38" x14ac:dyDescent="0.45">
      <c r="A826" s="10" t="s">
        <v>581</v>
      </c>
      <c r="B826" s="30" t="s">
        <v>1786</v>
      </c>
      <c r="C82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2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2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2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2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2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2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2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2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2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2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2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2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2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2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2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2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2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2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2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2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2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2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2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2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2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2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2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2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2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2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2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2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2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2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2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27" spans="1:38" x14ac:dyDescent="0.45">
      <c r="A827" s="10" t="s">
        <v>1789</v>
      </c>
      <c r="B827" s="30" t="s">
        <v>1788</v>
      </c>
      <c r="C82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2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2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2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2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2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2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2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2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2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2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2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2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2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2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2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2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2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2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2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2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2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2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2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2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2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2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2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2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2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2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2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2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2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2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2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28" spans="1:38" x14ac:dyDescent="0.45">
      <c r="A828" s="10" t="s">
        <v>1791</v>
      </c>
      <c r="B828" s="30" t="s">
        <v>1790</v>
      </c>
      <c r="C82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2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2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2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2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2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2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2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2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2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2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2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2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2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2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2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2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2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2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2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2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2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2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2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2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2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2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2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2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2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2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2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2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2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2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2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29" spans="1:38" x14ac:dyDescent="0.45">
      <c r="A829" s="10" t="s">
        <v>1793</v>
      </c>
      <c r="B829" s="30" t="s">
        <v>1792</v>
      </c>
      <c r="C82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2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2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2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2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2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2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2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2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2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2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2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2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2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2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2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2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2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2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2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2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2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2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2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2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2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2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2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2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2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2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2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2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2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2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2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30" spans="1:38" x14ac:dyDescent="0.45">
      <c r="A830" s="10" t="s">
        <v>1795</v>
      </c>
      <c r="B830" s="30" t="s">
        <v>1794</v>
      </c>
      <c r="C83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3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3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3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3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3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3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3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3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3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3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3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3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3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3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3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3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3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3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3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3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3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3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3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3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3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3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3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3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3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3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3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3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3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3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3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31" spans="1:38" x14ac:dyDescent="0.45">
      <c r="A831" s="10" t="s">
        <v>1797</v>
      </c>
      <c r="B831" s="30" t="s">
        <v>1796</v>
      </c>
      <c r="C83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Отопление и теплоснабжение (ПНР ИТП)</v>
      </c>
      <c r="D83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3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3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3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3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3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3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3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3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3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3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4.10.7</v>
      </c>
      <c r="O83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4.10.7</v>
      </c>
      <c r="P83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7.2.2.</v>
      </c>
      <c r="Q831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42</v>
      </c>
      <c r="R831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83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83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831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6</v>
      </c>
      <c r="V83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Внутренние инженерные системы</v>
      </c>
      <c r="W83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Отопление и теплоснабжение (ПНР ИТП)</v>
      </c>
      <c r="X83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3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3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3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3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3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3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3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3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3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3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3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3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3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3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32" spans="1:38" x14ac:dyDescent="0.45">
      <c r="A832" s="10" t="s">
        <v>1799</v>
      </c>
      <c r="B832" s="30" t="s">
        <v>1798</v>
      </c>
      <c r="C83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3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3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3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3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3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3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3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3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3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3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3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3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3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3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3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3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3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3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3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3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3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3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3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3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3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3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3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3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3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3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3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3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3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3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3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33" spans="1:38" x14ac:dyDescent="0.45">
      <c r="A833" s="10" t="s">
        <v>1801</v>
      </c>
      <c r="B833" s="30" t="s">
        <v>1800</v>
      </c>
      <c r="C83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Электромонтажные работы (ПНР ВРУ)</v>
      </c>
      <c r="D83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3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3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3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3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3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3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3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3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3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3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4.10.12</v>
      </c>
      <c r="O83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4.10.12</v>
      </c>
      <c r="P83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7.6.2.</v>
      </c>
      <c r="Q833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51</v>
      </c>
      <c r="R833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83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83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833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6</v>
      </c>
      <c r="V83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Внутренние инженерные системы</v>
      </c>
      <c r="W83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Электромонтажные работы (ПНР ВРУ)</v>
      </c>
      <c r="X83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3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3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3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3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3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3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3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3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3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3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3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3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3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3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34" spans="1:38" x14ac:dyDescent="0.45">
      <c r="A834" s="10" t="s">
        <v>1803</v>
      </c>
      <c r="B834" s="30" t="s">
        <v>1802</v>
      </c>
      <c r="C83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3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3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3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3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3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3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3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3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3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3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3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3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3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3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3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3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3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3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3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3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3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3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3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3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3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3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3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3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3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3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3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3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3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3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3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35" spans="1:38" x14ac:dyDescent="0.45">
      <c r="A835" s="10" t="s">
        <v>1805</v>
      </c>
      <c r="B835" s="30" t="s">
        <v>1804</v>
      </c>
      <c r="C83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3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3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3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3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3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3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3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3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3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3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3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3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3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3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3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3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3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3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3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3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3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3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3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3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3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3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3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3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3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3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3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3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3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3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3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36" spans="1:38" x14ac:dyDescent="0.45">
      <c r="A836" s="10" t="s">
        <v>1806</v>
      </c>
      <c r="B836" s="30" t="s">
        <v>1558</v>
      </c>
      <c r="C83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Электромонтажные работы (Монтаж ВРУ)</v>
      </c>
      <c r="D83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3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3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3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3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3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3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3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3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3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3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4.7.10</v>
      </c>
      <c r="O83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4.7.10</v>
      </c>
      <c r="P83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7.6.1.</v>
      </c>
      <c r="Q836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50</v>
      </c>
      <c r="R836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83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83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836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6</v>
      </c>
      <c r="V83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Внутренние инженерные системы</v>
      </c>
      <c r="W83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Электромонтажные работы (Монтаж ВРУ)</v>
      </c>
      <c r="X83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3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3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3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3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3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3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3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3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3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3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3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3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3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3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37" spans="1:38" x14ac:dyDescent="0.45">
      <c r="A837" s="10" t="s">
        <v>1807</v>
      </c>
      <c r="B837" s="30" t="s">
        <v>1558</v>
      </c>
      <c r="C83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3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3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3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3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3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3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3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3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3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3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3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3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3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3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3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3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3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3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3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3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3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3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3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3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3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3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3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3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3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3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3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3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3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3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3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38" spans="1:38" x14ac:dyDescent="0.45">
      <c r="A838" s="10" t="s">
        <v>1513</v>
      </c>
      <c r="B838" s="30" t="s">
        <v>1512</v>
      </c>
      <c r="C83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Монтаж водомерного узла</v>
      </c>
      <c r="D83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3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3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3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3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3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3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3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3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3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3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3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3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3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3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3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3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3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3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3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3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3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3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3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3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3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3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3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3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3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3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3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3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3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3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39" spans="1:38" x14ac:dyDescent="0.45">
      <c r="A839" s="10" t="s">
        <v>1124</v>
      </c>
      <c r="B839" s="30" t="s">
        <v>1479</v>
      </c>
      <c r="C83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3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3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3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3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3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3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3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3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3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3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3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3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3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3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3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3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3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3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3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3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3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3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3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3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3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3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3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3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3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3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3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3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3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3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3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40" spans="1:38" x14ac:dyDescent="0.45">
      <c r="A840" s="10" t="s">
        <v>1224</v>
      </c>
      <c r="B840" s="30" t="s">
        <v>1813</v>
      </c>
      <c r="C84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Проведение итоговой проверки МГСН</v>
      </c>
      <c r="D84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4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4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4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4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4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4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4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4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4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4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7.1</v>
      </c>
      <c r="O84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7.4</v>
      </c>
      <c r="P84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13.</v>
      </c>
      <c r="Q840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96</v>
      </c>
      <c r="R840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84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84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840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12</v>
      </c>
      <c r="V84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ЗОС, РВ</v>
      </c>
      <c r="W84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 xml:space="preserve">               </v>
      </c>
      <c r="X84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4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4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4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4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4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4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4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4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4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4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4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4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4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4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41" spans="1:38" x14ac:dyDescent="0.45">
      <c r="A841" s="10" t="s">
        <v>1815</v>
      </c>
      <c r="B841" s="30" t="s">
        <v>1814</v>
      </c>
      <c r="C84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4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4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4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4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4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4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4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4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4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4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4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4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4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4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4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4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4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4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4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4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4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4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4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4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4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4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4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4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4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4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4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4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4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4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4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42" spans="1:38" x14ac:dyDescent="0.45">
      <c r="A842" s="10" t="s">
        <v>2831</v>
      </c>
      <c r="B842" s="30" t="s">
        <v>1816</v>
      </c>
      <c r="C84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4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4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4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4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4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4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4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4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4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4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4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4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4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4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4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4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4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4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4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4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4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4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4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4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4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4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4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4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4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4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4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4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4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4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4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43" spans="1:38" x14ac:dyDescent="0.45">
      <c r="A843" s="10" t="s">
        <v>2832</v>
      </c>
      <c r="B843" s="30" t="s">
        <v>1817</v>
      </c>
      <c r="C84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4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4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4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4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4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4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4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4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4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4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4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4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4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4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4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4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4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4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4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4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4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4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4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4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4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4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4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4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4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4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4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4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4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4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4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44" spans="1:38" x14ac:dyDescent="0.45">
      <c r="A844" s="10" t="s">
        <v>2833</v>
      </c>
      <c r="B844" s="30" t="s">
        <v>1818</v>
      </c>
      <c r="C84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4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4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4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4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4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4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4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4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4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4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4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4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4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4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4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4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4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4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4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4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4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4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4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4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4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4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4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4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4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4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4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4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4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4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4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45" spans="1:38" x14ac:dyDescent="0.45">
      <c r="A845" s="10" t="s">
        <v>2834</v>
      </c>
      <c r="B845" s="30" t="s">
        <v>1819</v>
      </c>
      <c r="C84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4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4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4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4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4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4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4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4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4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4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4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4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4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4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4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4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4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4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4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4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4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4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4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4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4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4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4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4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4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4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4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4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4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4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4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46" spans="1:38" x14ac:dyDescent="0.45">
      <c r="A846" s="10" t="s">
        <v>2835</v>
      </c>
      <c r="B846" s="30" t="s">
        <v>1820</v>
      </c>
      <c r="C84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4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4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4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4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4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4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4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4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4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4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4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4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4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4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4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4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4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4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4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4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4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4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4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4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4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4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4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4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4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4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4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4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4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4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4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47" spans="1:38" x14ac:dyDescent="0.45">
      <c r="A847" s="10" t="s">
        <v>2836</v>
      </c>
      <c r="B847" s="30" t="s">
        <v>1821</v>
      </c>
      <c r="C84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4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4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4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4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4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4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4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4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4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4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4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4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4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4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4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4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4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4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4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4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4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4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4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4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4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4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4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4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4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4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4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4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4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4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4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48" spans="1:38" x14ac:dyDescent="0.45">
      <c r="A848" s="10" t="s">
        <v>2837</v>
      </c>
      <c r="B848" s="30" t="s">
        <v>1822</v>
      </c>
      <c r="C84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4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4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4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4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4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4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4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4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4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4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4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4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4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4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4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4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4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4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4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4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4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4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4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4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4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4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4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4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4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4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4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4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4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4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4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49" spans="1:38" x14ac:dyDescent="0.45">
      <c r="A849" s="10" t="s">
        <v>2838</v>
      </c>
      <c r="B849" s="30" t="s">
        <v>1823</v>
      </c>
      <c r="C84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4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4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4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4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4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4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4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4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4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4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4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4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4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4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4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4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4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4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4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4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4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4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4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4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4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4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4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4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4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4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4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4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4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4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4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50" spans="1:38" x14ac:dyDescent="0.45">
      <c r="A850" s="10" t="s">
        <v>2839</v>
      </c>
      <c r="B850" s="30" t="s">
        <v>1824</v>
      </c>
      <c r="C85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5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5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5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5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5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5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5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5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5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5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5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5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5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5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5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5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5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5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5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5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5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5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5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5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5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5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5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5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5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5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5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5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5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5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5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51" spans="1:38" x14ac:dyDescent="0.45">
      <c r="A851" s="10" t="s">
        <v>2840</v>
      </c>
      <c r="B851" s="30" t="s">
        <v>1825</v>
      </c>
      <c r="C85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5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5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5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5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5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5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5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5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5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5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5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5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5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5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5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5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5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5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5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5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5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5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5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5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5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5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5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5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5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5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5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5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5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5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5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52" spans="1:38" x14ac:dyDescent="0.45">
      <c r="A852" s="10" t="s">
        <v>2841</v>
      </c>
      <c r="B852" s="30" t="s">
        <v>1826</v>
      </c>
      <c r="C85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5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5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5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5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5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5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5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5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5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5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5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5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5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5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5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5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5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5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5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5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5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5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5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5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5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5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5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5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5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5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5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5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5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5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5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53" spans="1:38" x14ac:dyDescent="0.45">
      <c r="A853" s="10" t="s">
        <v>2842</v>
      </c>
      <c r="B853" s="30" t="s">
        <v>1827</v>
      </c>
      <c r="C85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5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5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5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5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5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5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5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5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5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5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5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5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5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5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5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5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5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5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5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5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5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5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5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5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5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5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5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5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5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5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5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5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5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5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5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54" spans="1:38" x14ac:dyDescent="0.45">
      <c r="A854" s="10" t="s">
        <v>1829</v>
      </c>
      <c r="B854" s="30" t="s">
        <v>1828</v>
      </c>
      <c r="C85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5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5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5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5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5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5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5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5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5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5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5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5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5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5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5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5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5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5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5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5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5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5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5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5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5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5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5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5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5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5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5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5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5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5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5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55" spans="1:38" x14ac:dyDescent="0.45">
      <c r="A855" s="10" t="s">
        <v>1831</v>
      </c>
      <c r="B855" s="30" t="s">
        <v>1830</v>
      </c>
      <c r="C85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5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5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5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5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5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5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5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5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5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5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5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5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5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5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5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5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5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5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5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5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5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5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5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5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5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5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5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5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5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5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5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5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5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5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5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56" spans="1:38" x14ac:dyDescent="0.45">
      <c r="A856" s="10" t="s">
        <v>1833</v>
      </c>
      <c r="B856" s="30" t="s">
        <v>1832</v>
      </c>
      <c r="C85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5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5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5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5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5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5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5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5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5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5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5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5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5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5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5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5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5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5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5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5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5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5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5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5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5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5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5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5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5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5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5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5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5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5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5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57" spans="1:38" x14ac:dyDescent="0.45">
      <c r="A857" s="10" t="s">
        <v>1835</v>
      </c>
      <c r="B857" s="30" t="s">
        <v>1834</v>
      </c>
      <c r="C85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5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5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5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5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5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5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5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5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5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5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5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5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5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5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5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5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5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5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5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5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5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5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5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5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5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5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5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5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5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5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5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5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5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5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5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58" spans="1:38" x14ac:dyDescent="0.45">
      <c r="A858" s="10" t="s">
        <v>1837</v>
      </c>
      <c r="B858" s="30" t="s">
        <v>1836</v>
      </c>
      <c r="C85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5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5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5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5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5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5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5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5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5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5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5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5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5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5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5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5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5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5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5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5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5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5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5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5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5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5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5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5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5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5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5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5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5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5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5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59" spans="1:38" x14ac:dyDescent="0.45">
      <c r="A859" s="10" t="s">
        <v>1839</v>
      </c>
      <c r="B859" s="30" t="s">
        <v>1838</v>
      </c>
      <c r="C85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5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5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5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5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5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5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5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5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5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5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5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5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5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5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5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5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5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5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5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5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5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5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5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5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5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5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5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5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5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5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5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5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5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5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5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60" spans="1:38" x14ac:dyDescent="0.45">
      <c r="A860" s="10" t="s">
        <v>2843</v>
      </c>
      <c r="B860" s="30" t="s">
        <v>1840</v>
      </c>
      <c r="C86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6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6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6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6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6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6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6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6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6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6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6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6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6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6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6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6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6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6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6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6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6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6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6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6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6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6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6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6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6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6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6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6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6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6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6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61" spans="1:38" x14ac:dyDescent="0.45">
      <c r="A861" s="10" t="s">
        <v>2844</v>
      </c>
      <c r="B861" s="30" t="s">
        <v>1841</v>
      </c>
      <c r="C86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6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6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6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6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6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6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6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6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6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6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6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6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6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6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6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6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6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6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6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6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6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6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6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6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6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6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6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6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6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6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6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6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6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6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6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62" spans="1:38" x14ac:dyDescent="0.45">
      <c r="A862" s="10" t="s">
        <v>2845</v>
      </c>
      <c r="B862" s="30" t="s">
        <v>1842</v>
      </c>
      <c r="C86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6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6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6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6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6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6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6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6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6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6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6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6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6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6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6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6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6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6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6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6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6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6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6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6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6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6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6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6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6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6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6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6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6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6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6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63" spans="1:38" x14ac:dyDescent="0.45">
      <c r="A863" s="10" t="s">
        <v>2846</v>
      </c>
      <c r="B863" s="30" t="s">
        <v>1843</v>
      </c>
      <c r="C86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6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6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6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6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6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6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6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6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6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6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6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6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6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6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6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6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6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6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6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6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6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6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6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6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6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6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6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6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6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6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6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6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6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6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6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64" spans="1:38" x14ac:dyDescent="0.45">
      <c r="A864" s="10" t="s">
        <v>2847</v>
      </c>
      <c r="B864" s="30" t="s">
        <v>1844</v>
      </c>
      <c r="C86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6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6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6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6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6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6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6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6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6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6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6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6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6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6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6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6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6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6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6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6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6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6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6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6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6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6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6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6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6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6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6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6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6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6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6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65" spans="1:38" x14ac:dyDescent="0.45">
      <c r="A865" s="10" t="s">
        <v>2848</v>
      </c>
      <c r="B865" s="30" t="s">
        <v>1845</v>
      </c>
      <c r="C86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6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6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6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6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6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6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6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6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6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6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6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6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6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6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6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6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6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6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6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6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6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6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6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6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6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6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6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6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6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6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6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6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6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6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6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66" spans="1:38" x14ac:dyDescent="0.45">
      <c r="A866" s="10" t="s">
        <v>2849</v>
      </c>
      <c r="B866" s="30" t="s">
        <v>1846</v>
      </c>
      <c r="C86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6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6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6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6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6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6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6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6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6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6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6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6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6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6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6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6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6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6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6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6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6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6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6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6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6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6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6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6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6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6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6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6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6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6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6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67" spans="1:38" x14ac:dyDescent="0.45">
      <c r="A867" s="10" t="s">
        <v>2850</v>
      </c>
      <c r="B867" s="30" t="s">
        <v>1847</v>
      </c>
      <c r="C86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6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6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6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6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6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6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6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6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6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6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6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6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6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6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6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6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6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6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6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6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6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6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6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6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6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6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6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6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6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6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6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6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6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6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6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68" spans="1:38" x14ac:dyDescent="0.45">
      <c r="A868" s="10" t="s">
        <v>2851</v>
      </c>
      <c r="B868" s="30" t="s">
        <v>1848</v>
      </c>
      <c r="C86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6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6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6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6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6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6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6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6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6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6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6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6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6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6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6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6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6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6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6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6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6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6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6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6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6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6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6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6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6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6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6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6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6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6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6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69" spans="1:38" x14ac:dyDescent="0.45">
      <c r="A869" s="10" t="s">
        <v>2852</v>
      </c>
      <c r="B869" s="30" t="s">
        <v>1849</v>
      </c>
      <c r="C86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6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6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6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6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6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6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6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6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6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6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6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6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6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6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6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6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6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6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6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6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6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6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6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6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6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6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6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6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6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6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6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6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6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6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6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70" spans="1:38" x14ac:dyDescent="0.45">
      <c r="A870" s="10" t="s">
        <v>2853</v>
      </c>
      <c r="B870" s="30" t="s">
        <v>1850</v>
      </c>
      <c r="C87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7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7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7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7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7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7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7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7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7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7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7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7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7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7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7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7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7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7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7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7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7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7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7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7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7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7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7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7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7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7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7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7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7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7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7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71" spans="1:38" x14ac:dyDescent="0.45">
      <c r="A871" s="10" t="s">
        <v>2854</v>
      </c>
      <c r="B871" s="30" t="s">
        <v>1851</v>
      </c>
      <c r="C87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7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7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7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7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7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7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7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7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7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7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7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7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7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7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7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7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7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7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7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7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7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7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7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7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7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7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7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7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7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7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7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7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7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7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7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72" spans="1:38" x14ac:dyDescent="0.45">
      <c r="A872" s="10" t="s">
        <v>2855</v>
      </c>
      <c r="B872" s="30" t="s">
        <v>1852</v>
      </c>
      <c r="C87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7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7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7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7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7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7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7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7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7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7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7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7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7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7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7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7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7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7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7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7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7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7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7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7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7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7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7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7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7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7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7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7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7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7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7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73" spans="1:38" x14ac:dyDescent="0.45">
      <c r="A873" s="10" t="s">
        <v>2856</v>
      </c>
      <c r="B873" s="30" t="s">
        <v>1853</v>
      </c>
      <c r="C87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7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7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7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7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7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7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7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7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7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7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7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7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7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7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7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7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7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7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7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7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7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7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7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7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7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7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7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7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7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7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7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7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7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7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7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74" spans="1:38" x14ac:dyDescent="0.45">
      <c r="A874" s="10" t="s">
        <v>2857</v>
      </c>
      <c r="B874" s="30" t="s">
        <v>1854</v>
      </c>
      <c r="C87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7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7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7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7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7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7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7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7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7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7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7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7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7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7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7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7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7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7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7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7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7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7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7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7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7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7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7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7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7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7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7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7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7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7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7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75" spans="1:38" x14ac:dyDescent="0.45">
      <c r="A875" s="10" t="s">
        <v>2858</v>
      </c>
      <c r="B875" s="30" t="s">
        <v>1855</v>
      </c>
      <c r="C87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7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7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7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7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7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7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7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7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7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7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7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7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7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7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7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7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7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7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7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7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7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7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7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7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7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7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7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7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7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7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7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7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7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7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7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76" spans="1:38" x14ac:dyDescent="0.45">
      <c r="A876" s="10" t="s">
        <v>2859</v>
      </c>
      <c r="B876" s="30" t="s">
        <v>1856</v>
      </c>
      <c r="C87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7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7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7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7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7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7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7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7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7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7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7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7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7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7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7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7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7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7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7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7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7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7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7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7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7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7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7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7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7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7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7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7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7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7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7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77" spans="1:38" x14ac:dyDescent="0.45">
      <c r="A877" s="10" t="s">
        <v>2860</v>
      </c>
      <c r="B877" s="30" t="s">
        <v>1857</v>
      </c>
      <c r="C87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7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7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7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7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7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7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7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7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7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7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7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7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7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7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7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7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7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7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7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7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7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7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7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7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7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7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7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7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7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7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7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7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7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7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7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78" spans="1:38" x14ac:dyDescent="0.45">
      <c r="A878" s="10" t="s">
        <v>2861</v>
      </c>
      <c r="B878" s="30" t="s">
        <v>1858</v>
      </c>
      <c r="C87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7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7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7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7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7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7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7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7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7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7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7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7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7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7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7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7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7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7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7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7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7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7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7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7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7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7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7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7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7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7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7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7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7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7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7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79" spans="1:38" x14ac:dyDescent="0.45">
      <c r="A879" s="10" t="s">
        <v>2862</v>
      </c>
      <c r="B879" s="30" t="s">
        <v>1859</v>
      </c>
      <c r="C87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7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7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7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7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7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7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7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7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7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7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7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7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7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7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7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7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7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7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7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7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7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7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7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7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7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7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7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7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7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7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7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7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7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7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7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80" spans="1:38" x14ac:dyDescent="0.45">
      <c r="A880" s="10" t="s">
        <v>2863</v>
      </c>
      <c r="B880" s="30" t="s">
        <v>1860</v>
      </c>
      <c r="C88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8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8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8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8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8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8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8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8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8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8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8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8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8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8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8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8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8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8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8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8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8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8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8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8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8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8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8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8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8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8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8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8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8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8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8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81" spans="1:38" x14ac:dyDescent="0.45">
      <c r="A881" s="10" t="s">
        <v>2864</v>
      </c>
      <c r="B881" s="30" t="s">
        <v>1861</v>
      </c>
      <c r="C88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8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8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8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8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8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8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8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8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8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8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8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8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8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8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8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8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8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8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8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8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8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8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8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8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8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8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8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8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8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8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8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8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8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8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8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82" spans="1:38" x14ac:dyDescent="0.45">
      <c r="A882" s="10" t="s">
        <v>2865</v>
      </c>
      <c r="B882" s="30" t="s">
        <v>1862</v>
      </c>
      <c r="C88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8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8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8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8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8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8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8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8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8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8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8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8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8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8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8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8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8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8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8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8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8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8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8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8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8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8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8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8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8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8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8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8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8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8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8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83" spans="1:38" x14ac:dyDescent="0.45">
      <c r="A883" s="10" t="s">
        <v>2866</v>
      </c>
      <c r="B883" s="30" t="s">
        <v>1863</v>
      </c>
      <c r="C88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8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8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8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8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8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8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8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8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8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8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8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8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8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8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8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8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8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8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8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8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8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8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8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8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8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8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8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8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8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8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8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8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8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8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8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84" spans="1:38" x14ac:dyDescent="0.45">
      <c r="A884" s="10" t="s">
        <v>1865</v>
      </c>
      <c r="B884" s="30" t="s">
        <v>1864</v>
      </c>
      <c r="C88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8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8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8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8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8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8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8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8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8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8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8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8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8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8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8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8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8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8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8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8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8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8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8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8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8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8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8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8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8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8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8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8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8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8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8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85" spans="1:38" x14ac:dyDescent="0.45">
      <c r="A885" s="10" t="s">
        <v>1867</v>
      </c>
      <c r="B885" s="30" t="s">
        <v>1866</v>
      </c>
      <c r="C88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8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8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8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8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8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8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8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8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8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8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8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8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8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8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8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8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8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8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8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8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8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8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8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8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8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8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8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8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8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8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8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8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8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8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8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86" spans="1:38" x14ac:dyDescent="0.45">
      <c r="A886" s="10" t="s">
        <v>2867</v>
      </c>
      <c r="B886" s="30" t="s">
        <v>1868</v>
      </c>
      <c r="C88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8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8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8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8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8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8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8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8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8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8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8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8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8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8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8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8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8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8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8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8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8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8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8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8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8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8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8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8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8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8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8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8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8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8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8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87" spans="1:38" x14ac:dyDescent="0.45">
      <c r="A887" s="10" t="s">
        <v>1870</v>
      </c>
      <c r="B887" s="30" t="s">
        <v>1869</v>
      </c>
      <c r="C88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8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8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8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8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8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8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8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8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8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8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8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8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8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8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8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8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8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8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8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8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8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8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8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8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8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8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8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8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8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8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8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8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8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8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8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88" spans="1:38" x14ac:dyDescent="0.45">
      <c r="A888" s="10" t="s">
        <v>1872</v>
      </c>
      <c r="B888" s="30" t="s">
        <v>1871</v>
      </c>
      <c r="C88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8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8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8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8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8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8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8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8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8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8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8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8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8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8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8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8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8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8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8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8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8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8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8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8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8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8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8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8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8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8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8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8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8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8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8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89" spans="1:38" x14ac:dyDescent="0.45">
      <c r="A889" s="10" t="s">
        <v>2868</v>
      </c>
      <c r="B889" s="30" t="s">
        <v>1873</v>
      </c>
      <c r="C88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8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8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8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8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8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8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8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8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8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8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8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8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8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8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8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8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8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8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8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8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8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8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8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8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8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8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8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8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8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8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8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8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8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8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8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90" spans="1:38" x14ac:dyDescent="0.45">
      <c r="A890" s="10" t="s">
        <v>1875</v>
      </c>
      <c r="B890" s="30" t="s">
        <v>1874</v>
      </c>
      <c r="C89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9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9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9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9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9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9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9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9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9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9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9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9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9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9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9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9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9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9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9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9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9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9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9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9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9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9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9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9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9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9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9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9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9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9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9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91" spans="1:38" x14ac:dyDescent="0.45">
      <c r="A891" s="10" t="s">
        <v>1877</v>
      </c>
      <c r="B891" s="30" t="s">
        <v>1876</v>
      </c>
      <c r="C89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9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9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9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9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9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9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9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9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9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9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9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9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9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9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9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9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9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9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9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9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9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9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9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9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9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9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9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9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9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9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9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9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9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9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9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92" spans="1:38" x14ac:dyDescent="0.45">
      <c r="A892" s="10" t="s">
        <v>1879</v>
      </c>
      <c r="B892" s="30" t="s">
        <v>1878</v>
      </c>
      <c r="C89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9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9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9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9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9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9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9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9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9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9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9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9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9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9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9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9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9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9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9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9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9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9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9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9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9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9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9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9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9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9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9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9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9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9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9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93" spans="1:38" x14ac:dyDescent="0.45">
      <c r="A893" s="10" t="s">
        <v>1881</v>
      </c>
      <c r="B893" s="30" t="s">
        <v>1880</v>
      </c>
      <c r="C89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9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9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9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9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9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9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9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9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9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9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9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9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9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9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9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9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9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9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9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9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9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9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9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9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9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9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9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9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9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9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9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9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9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9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9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94" spans="1:38" x14ac:dyDescent="0.45">
      <c r="A894" s="10" t="s">
        <v>2869</v>
      </c>
      <c r="B894" s="30" t="s">
        <v>1882</v>
      </c>
      <c r="C89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9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9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9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9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9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9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9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9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9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9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9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9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9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9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9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9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9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9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9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9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9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9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9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9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9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9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9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9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9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9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9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9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9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9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9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95" spans="1:38" x14ac:dyDescent="0.45">
      <c r="A895" s="10" t="s">
        <v>2870</v>
      </c>
      <c r="B895" s="30" t="s">
        <v>1883</v>
      </c>
      <c r="C89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9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9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9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9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9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9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9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9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9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9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9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9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9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9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9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9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9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9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9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9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9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9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9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9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9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9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9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9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9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9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9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9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9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9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9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96" spans="1:38" x14ac:dyDescent="0.45">
      <c r="A896" s="10" t="s">
        <v>2871</v>
      </c>
      <c r="B896" s="30" t="s">
        <v>1884</v>
      </c>
      <c r="C89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9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9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9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9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9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9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9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9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9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9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9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9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9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9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9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9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9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9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9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9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9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9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9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9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9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9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9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9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9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9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9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9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9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9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9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97" spans="1:38" x14ac:dyDescent="0.45">
      <c r="A897" s="10" t="s">
        <v>1886</v>
      </c>
      <c r="B897" s="30" t="s">
        <v>1885</v>
      </c>
      <c r="C89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9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9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9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9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9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9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9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9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9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9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9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9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9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9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9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9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9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9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9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9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9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9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9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9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9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9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9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9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9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9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9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9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9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9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9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98" spans="1:38" x14ac:dyDescent="0.45">
      <c r="A898" s="10" t="s">
        <v>2872</v>
      </c>
      <c r="B898" s="30" t="s">
        <v>1887</v>
      </c>
      <c r="C89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9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9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9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9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9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9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9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9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9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9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9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9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9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9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9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9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9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9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9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9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9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9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9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9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9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9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9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9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9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9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9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9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9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9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9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899" spans="1:38" x14ac:dyDescent="0.45">
      <c r="A899" s="10" t="s">
        <v>2873</v>
      </c>
      <c r="B899" s="30" t="s">
        <v>1888</v>
      </c>
      <c r="C89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89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89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89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89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89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89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89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89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89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89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89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89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89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89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89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89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89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89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89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89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89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89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89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89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89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89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89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89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89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89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89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89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89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89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89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00" spans="1:38" x14ac:dyDescent="0.45">
      <c r="A900" s="10" t="s">
        <v>2874</v>
      </c>
      <c r="B900" s="30" t="s">
        <v>1889</v>
      </c>
      <c r="C90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0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0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0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0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0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0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0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0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0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0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0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0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0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0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0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0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0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0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0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0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0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0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0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0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0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0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0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0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0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0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0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0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0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0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0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01" spans="1:38" x14ac:dyDescent="0.45">
      <c r="A901" s="10" t="s">
        <v>2875</v>
      </c>
      <c r="B901" s="30" t="s">
        <v>1890</v>
      </c>
      <c r="C90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0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0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0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0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0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0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0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0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0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0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0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0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0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0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0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0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0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0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0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0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0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0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0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0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0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0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0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0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0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0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0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0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0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0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0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02" spans="1:38" x14ac:dyDescent="0.45">
      <c r="A902" s="10" t="s">
        <v>1893</v>
      </c>
      <c r="B902" s="30" t="s">
        <v>1891</v>
      </c>
      <c r="C90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0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0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0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0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0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0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0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0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0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0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0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0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0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0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0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0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0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0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0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0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0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0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0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0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0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0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0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0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0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0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0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0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0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0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0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03" spans="1:38" x14ac:dyDescent="0.45">
      <c r="A903" s="10" t="s">
        <v>1895</v>
      </c>
      <c r="B903" s="30" t="s">
        <v>1892</v>
      </c>
      <c r="C90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0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0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0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0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0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0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0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0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0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0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0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0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0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0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0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0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0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0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0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0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0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0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0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0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0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0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0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0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0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0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0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0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0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0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0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04" spans="1:38" x14ac:dyDescent="0.45">
      <c r="A904" s="10" t="s">
        <v>2876</v>
      </c>
      <c r="B904" s="30" t="s">
        <v>1894</v>
      </c>
      <c r="C90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0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0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0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0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0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0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0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0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0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0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0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0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0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0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0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0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0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0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0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0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0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0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0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0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0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0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0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0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0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0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0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0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0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0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0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05" spans="1:38" x14ac:dyDescent="0.45">
      <c r="A905" s="10" t="s">
        <v>2877</v>
      </c>
      <c r="B905" s="30" t="s">
        <v>1896</v>
      </c>
      <c r="C90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0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0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0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0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0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0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0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0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0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0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0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0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0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0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0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0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0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0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0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0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0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0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0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0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0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0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0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0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0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0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0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0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0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0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0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06" spans="1:38" x14ac:dyDescent="0.45">
      <c r="A906" s="10" t="s">
        <v>2878</v>
      </c>
      <c r="B906" s="30" t="s">
        <v>1897</v>
      </c>
      <c r="C90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0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0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0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0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0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0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0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0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0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0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0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0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0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0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0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0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0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0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0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0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0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0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0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0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0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0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0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0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0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0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0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0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0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0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0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07" spans="1:38" x14ac:dyDescent="0.45">
      <c r="A907" s="10" t="s">
        <v>1900</v>
      </c>
      <c r="B907" s="30" t="s">
        <v>1898</v>
      </c>
      <c r="C90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0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0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0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0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0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0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0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0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0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0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0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0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0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0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0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0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0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0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0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0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0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0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0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0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0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0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0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0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0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0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0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0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0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0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0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08" spans="1:38" x14ac:dyDescent="0.45">
      <c r="A908" s="10" t="s">
        <v>1902</v>
      </c>
      <c r="B908" s="30" t="s">
        <v>1899</v>
      </c>
      <c r="C90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0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0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0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0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0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0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0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0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0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0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0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0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0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0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0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0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0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0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0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0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0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0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0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0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0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0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0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0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0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0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0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0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0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0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0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09" spans="1:38" x14ac:dyDescent="0.45">
      <c r="A909" s="10" t="s">
        <v>1904</v>
      </c>
      <c r="B909" s="30" t="s">
        <v>1901</v>
      </c>
      <c r="C90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0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0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0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0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0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0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0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0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0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0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0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0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0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0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0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0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0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0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0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0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0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0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0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0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0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0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0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0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0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0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0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0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0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0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0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10" spans="1:38" x14ac:dyDescent="0.45">
      <c r="A910" s="10" t="s">
        <v>1906</v>
      </c>
      <c r="B910" s="30" t="s">
        <v>1903</v>
      </c>
      <c r="C91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1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1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1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1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1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1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1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1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1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1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1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1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1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1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1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1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1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1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1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1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1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1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1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1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1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1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1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1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1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1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1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1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1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1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1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11" spans="1:38" x14ac:dyDescent="0.45">
      <c r="A911" s="10" t="s">
        <v>1908</v>
      </c>
      <c r="B911" s="30" t="s">
        <v>1905</v>
      </c>
      <c r="C91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1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1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1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1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1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1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1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1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1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1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1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1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1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1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1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1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1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1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1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1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1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1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1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1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1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1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1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1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1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1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1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1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1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1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1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12" spans="1:38" x14ac:dyDescent="0.45">
      <c r="A912" s="10" t="s">
        <v>2879</v>
      </c>
      <c r="B912" s="30" t="s">
        <v>1907</v>
      </c>
      <c r="C91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1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1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1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1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1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1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1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1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1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1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1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1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1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1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1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1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1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1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1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1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1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1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1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1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1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1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1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1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1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1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1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1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1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1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1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13" spans="1:38" x14ac:dyDescent="0.45">
      <c r="A913" s="10" t="s">
        <v>2880</v>
      </c>
      <c r="B913" s="30" t="s">
        <v>1909</v>
      </c>
      <c r="C91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1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1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1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1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1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1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1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1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1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1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1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1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1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1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1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1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1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1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1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1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1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1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1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1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1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1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1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1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1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1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1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1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1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1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1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14" spans="1:38" x14ac:dyDescent="0.45">
      <c r="A914" s="10" t="s">
        <v>2881</v>
      </c>
      <c r="B914" s="30" t="s">
        <v>1910</v>
      </c>
      <c r="C91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1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1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1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1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1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1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1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1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1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1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1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1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1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1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1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1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1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1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1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1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1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1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1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1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1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1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1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1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1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1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1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1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1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1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1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15" spans="1:38" x14ac:dyDescent="0.45">
      <c r="A915" s="10" t="s">
        <v>1911</v>
      </c>
      <c r="B915" s="30" t="s">
        <v>898</v>
      </c>
      <c r="C91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ЗОС, РВ</v>
      </c>
      <c r="D915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6</v>
      </c>
      <c r="E91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Ввод в эксплуатацию</v>
      </c>
      <c r="F91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1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1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1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1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1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1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1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1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1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1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1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1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1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1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1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1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1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1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1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1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1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1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1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1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1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1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1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1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>7.1.3</v>
      </c>
      <c r="AI915" s="30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>3</v>
      </c>
      <c r="AJ91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>Получение РВ</v>
      </c>
      <c r="AK915" s="30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>14</v>
      </c>
      <c r="AL91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>Подача извещения об окончании строительства в МГСН</v>
      </c>
    </row>
    <row r="916" spans="1:38" x14ac:dyDescent="0.45">
      <c r="A916" s="10" t="s">
        <v>1912</v>
      </c>
      <c r="B916" s="30" t="s">
        <v>899</v>
      </c>
      <c r="C91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1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1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1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1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1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1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1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1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1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1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1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1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1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1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1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1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1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1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1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1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1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1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1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1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1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1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1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1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1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1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1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1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1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1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1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17" spans="1:38" x14ac:dyDescent="0.45">
      <c r="A917" s="10" t="s">
        <v>1913</v>
      </c>
      <c r="B917" s="30" t="s">
        <v>900</v>
      </c>
      <c r="C91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1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1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1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1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1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1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1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1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1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1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1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1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1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1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1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1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1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1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1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1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1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1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1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1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1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1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1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1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1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1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1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1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1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1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1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18" spans="1:38" x14ac:dyDescent="0.45">
      <c r="A918" s="10" t="s">
        <v>1917</v>
      </c>
      <c r="B918" s="30" t="s">
        <v>902</v>
      </c>
      <c r="C91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1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1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1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1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1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1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1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1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1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1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1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1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1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1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1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1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1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1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1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1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1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1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1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1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1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1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1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1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1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1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1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1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1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1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1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19" spans="1:38" x14ac:dyDescent="0.45">
      <c r="A919" s="10" t="s">
        <v>2882</v>
      </c>
      <c r="B919" s="30" t="s">
        <v>2188</v>
      </c>
      <c r="C91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1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1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1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1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1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1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1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1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1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1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1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1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1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1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1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1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1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1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1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1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1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1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1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1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1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1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1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1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1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1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1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1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1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1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1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20" spans="1:38" x14ac:dyDescent="0.45">
      <c r="A920" s="10" t="s">
        <v>1226</v>
      </c>
      <c r="B920" s="30" t="s">
        <v>1921</v>
      </c>
      <c r="C92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2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2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2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2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2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2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2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2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2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2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2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2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2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2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2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2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2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2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2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2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2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2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2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2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2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2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2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2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2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2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2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2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2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2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2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21" spans="1:38" x14ac:dyDescent="0.45">
      <c r="A921" s="10" t="s">
        <v>1227</v>
      </c>
      <c r="B921" s="30" t="s">
        <v>1922</v>
      </c>
      <c r="C92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Разрешение на ввод в эксплуатацию</v>
      </c>
      <c r="D92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2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2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2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2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2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2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2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2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2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2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2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2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2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2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2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2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2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2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2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2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2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2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2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2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2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2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2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2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2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2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2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2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2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2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22" spans="1:38" x14ac:dyDescent="0.45">
      <c r="A922" s="10" t="s">
        <v>1924</v>
      </c>
      <c r="B922" s="30" t="s">
        <v>1923</v>
      </c>
      <c r="C92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2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2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2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2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2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2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2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2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2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2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2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2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2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2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2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2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2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2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2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2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2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2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2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2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2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2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2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2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2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2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2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2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2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2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2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23" spans="1:38" x14ac:dyDescent="0.45">
      <c r="A923" s="10" t="s">
        <v>2883</v>
      </c>
      <c r="B923" s="30" t="s">
        <v>1925</v>
      </c>
      <c r="C92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2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2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2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2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2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2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2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2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2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2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2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2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2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2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2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2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2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2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2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2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2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2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2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2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2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2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2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2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2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2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2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2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2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2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2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24" spans="1:38" x14ac:dyDescent="0.45">
      <c r="A924" s="10" t="s">
        <v>2884</v>
      </c>
      <c r="B924" s="30" t="s">
        <v>1926</v>
      </c>
      <c r="C92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2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2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2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2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2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2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2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2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2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2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2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2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2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2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2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2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2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2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2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2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2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2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2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2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2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2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2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2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2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2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2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2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2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2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2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25" spans="1:38" x14ac:dyDescent="0.45">
      <c r="A925" s="10" t="s">
        <v>2885</v>
      </c>
      <c r="B925" s="30" t="s">
        <v>1927</v>
      </c>
      <c r="C92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2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2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2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2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2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2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2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2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2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2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2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2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2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2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2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2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2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2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2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2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2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2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2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2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2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2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2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2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2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2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2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2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2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2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2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26" spans="1:38" x14ac:dyDescent="0.45">
      <c r="A926" s="10" t="s">
        <v>2886</v>
      </c>
      <c r="B926" s="30" t="s">
        <v>1928</v>
      </c>
      <c r="C92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2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2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2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2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2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2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2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2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2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2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2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2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2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2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2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2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2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2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2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2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2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2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2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2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2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2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2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2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2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2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2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2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2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2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2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27" spans="1:38" x14ac:dyDescent="0.45">
      <c r="A927" s="10" t="s">
        <v>2887</v>
      </c>
      <c r="B927" s="30" t="s">
        <v>712</v>
      </c>
      <c r="C92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2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2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2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2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2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2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2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2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2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2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2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2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2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2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2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2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2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2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2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2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2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2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2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2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2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2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2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2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2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2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2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2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2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2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2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28" spans="1:38" x14ac:dyDescent="0.45">
      <c r="A928" s="10" t="s">
        <v>2888</v>
      </c>
      <c r="B928" s="30" t="s">
        <v>1929</v>
      </c>
      <c r="C92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2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2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2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2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2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2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2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2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2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2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2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2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2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2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2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2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2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2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2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2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2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2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2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2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2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2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2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2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2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2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2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2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2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2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2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29" spans="1:38" x14ac:dyDescent="0.45">
      <c r="A929" s="10" t="s">
        <v>2889</v>
      </c>
      <c r="B929" s="30" t="s">
        <v>1930</v>
      </c>
      <c r="C92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2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2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2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2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2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2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2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2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2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2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2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2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2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2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2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2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2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2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2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2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2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2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2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2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2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2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2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2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2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2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2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2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2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2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2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30" spans="1:38" x14ac:dyDescent="0.45">
      <c r="A930" s="10" t="s">
        <v>1932</v>
      </c>
      <c r="B930" s="30" t="s">
        <v>1931</v>
      </c>
      <c r="C93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3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3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3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3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3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3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3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3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3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3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3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3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3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3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3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3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3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3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3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3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3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3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3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3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3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3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3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3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3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3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3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3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3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3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3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31" spans="1:38" x14ac:dyDescent="0.45">
      <c r="A931" s="10" t="s">
        <v>1934</v>
      </c>
      <c r="B931" s="30" t="s">
        <v>1933</v>
      </c>
      <c r="C93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3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3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3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3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3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3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3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3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3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3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3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3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3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3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3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3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3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3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3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3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3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3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3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3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3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3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3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3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3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3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3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3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3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3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3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32" spans="1:38" x14ac:dyDescent="0.45">
      <c r="A932" s="10" t="s">
        <v>1936</v>
      </c>
      <c r="B932" s="30" t="s">
        <v>1935</v>
      </c>
      <c r="C93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3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3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3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3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3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3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3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3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3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3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3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3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3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3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3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3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3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3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3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3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3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3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3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3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3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3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3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3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3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3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3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3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3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3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3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33" spans="1:38" x14ac:dyDescent="0.45">
      <c r="A933" s="10" t="s">
        <v>1938</v>
      </c>
      <c r="B933" s="30" t="s">
        <v>1937</v>
      </c>
      <c r="C93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3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3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3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3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3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3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3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3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3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3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3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3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3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3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3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3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3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3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3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3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3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3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3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3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3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3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3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3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3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3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3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3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3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3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3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34" spans="1:38" x14ac:dyDescent="0.45">
      <c r="A934" s="10" t="s">
        <v>1940</v>
      </c>
      <c r="B934" s="30" t="s">
        <v>1939</v>
      </c>
      <c r="C93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3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3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3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3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3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3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3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3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3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3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3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3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3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3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3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3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3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3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3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3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3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3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3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3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3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3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3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3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3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3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3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3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3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3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3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35" spans="1:38" x14ac:dyDescent="0.45">
      <c r="A935" s="10" t="s">
        <v>1942</v>
      </c>
      <c r="B935" s="30" t="s">
        <v>1941</v>
      </c>
      <c r="C93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3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3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3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3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3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3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3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3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3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3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3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3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3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3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3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3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3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3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3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3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3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3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3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3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3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3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3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3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3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3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3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3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3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3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3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36" spans="1:38" x14ac:dyDescent="0.45">
      <c r="A936" s="10" t="s">
        <v>1944</v>
      </c>
      <c r="B936" s="30" t="s">
        <v>1943</v>
      </c>
      <c r="C93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3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3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3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3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3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3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3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3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3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3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3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3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3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3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3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3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3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3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3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3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3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3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3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3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3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3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3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3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3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3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3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3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3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3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3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37" spans="1:38" x14ac:dyDescent="0.45">
      <c r="A937" s="10" t="s">
        <v>2890</v>
      </c>
      <c r="B937" s="30" t="s">
        <v>1945</v>
      </c>
      <c r="C93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3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3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3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3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3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3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3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3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3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3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3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3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3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3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3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3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3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3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3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3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3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3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3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3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3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3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3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3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3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3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3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3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3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3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3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38" spans="1:38" x14ac:dyDescent="0.45">
      <c r="A938" s="10" t="s">
        <v>2891</v>
      </c>
      <c r="B938" s="30" t="s">
        <v>1780</v>
      </c>
      <c r="C93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3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3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3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3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3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3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3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3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3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3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3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3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3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3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3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3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3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3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3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3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3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3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3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3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3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3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3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3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3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3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3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3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3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3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3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39" spans="1:38" x14ac:dyDescent="0.45">
      <c r="A939" s="10" t="s">
        <v>3717</v>
      </c>
      <c r="B939" s="30" t="s">
        <v>1946</v>
      </c>
      <c r="C93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3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3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3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3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3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3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3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3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3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3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3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3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3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3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3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3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3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3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3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3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3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3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3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3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3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3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3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3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3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3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3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3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3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3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3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40" spans="1:38" x14ac:dyDescent="0.45">
      <c r="A940" s="10" t="s">
        <v>3718</v>
      </c>
      <c r="B940" s="30" t="s">
        <v>1947</v>
      </c>
      <c r="C94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4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4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4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4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4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4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4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4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4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4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4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4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4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4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4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4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4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4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4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4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4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4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4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4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4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4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4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4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4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4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4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4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4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4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4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41" spans="1:38" x14ac:dyDescent="0.45">
      <c r="A941" s="10" t="s">
        <v>3719</v>
      </c>
      <c r="B941" s="30" t="s">
        <v>1948</v>
      </c>
      <c r="C94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4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4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4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4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4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4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4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4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4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4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4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4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4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4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4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4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4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4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4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4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4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4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4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4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4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4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4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4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4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4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4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4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4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4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4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42" spans="1:38" x14ac:dyDescent="0.45">
      <c r="A942" s="10" t="s">
        <v>3720</v>
      </c>
      <c r="B942" s="30" t="s">
        <v>1949</v>
      </c>
      <c r="C94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4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4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4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4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4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4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4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4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4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4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4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4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4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4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4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4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4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4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4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4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4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4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4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4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4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4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4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4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4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4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4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4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4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4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4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43" spans="1:38" x14ac:dyDescent="0.45">
      <c r="A943" s="10" t="s">
        <v>3721</v>
      </c>
      <c r="B943" s="30" t="s">
        <v>1950</v>
      </c>
      <c r="C94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4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4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4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4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4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4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4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4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4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4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4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4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4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4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4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4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4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4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4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4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4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4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4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4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4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4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4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4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4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4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4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4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4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4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4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44" spans="1:38" x14ac:dyDescent="0.45">
      <c r="A944" s="10" t="s">
        <v>3722</v>
      </c>
      <c r="B944" s="30" t="s">
        <v>1951</v>
      </c>
      <c r="C94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4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4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4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4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4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4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4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4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4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4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4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4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4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4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4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4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4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4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4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4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4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4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4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4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4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4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4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4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4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4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4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4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4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4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4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45" spans="1:38" x14ac:dyDescent="0.45">
      <c r="A945" s="10" t="s">
        <v>3723</v>
      </c>
      <c r="B945" s="30" t="s">
        <v>1952</v>
      </c>
      <c r="C94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4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4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4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4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4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4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4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4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4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4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4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4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4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4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4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4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4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4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4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4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4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4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4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4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4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4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4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4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4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4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4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4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4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4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4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46" spans="1:38" x14ac:dyDescent="0.45">
      <c r="A946" s="10" t="s">
        <v>3724</v>
      </c>
      <c r="B946" s="30" t="s">
        <v>1953</v>
      </c>
      <c r="C94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4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4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4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4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4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4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4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4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4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4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4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4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4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4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4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4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4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4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4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4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4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4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4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4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4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4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4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4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4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4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4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4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4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4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4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47" spans="1:38" x14ac:dyDescent="0.45">
      <c r="A947" s="10" t="s">
        <v>1955</v>
      </c>
      <c r="B947" s="30" t="s">
        <v>1954</v>
      </c>
      <c r="C94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4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4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4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4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4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4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4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4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4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4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4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4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4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4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4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4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4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4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4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4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4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4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4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4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4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4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4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4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4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4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4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4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4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4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4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48" spans="1:38" x14ac:dyDescent="0.45">
      <c r="A948" s="10" t="s">
        <v>1957</v>
      </c>
      <c r="B948" s="30" t="s">
        <v>1956</v>
      </c>
      <c r="C94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4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4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4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4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4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4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4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4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4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4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4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4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4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4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4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4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4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4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4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4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4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4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4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4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4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4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4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4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4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4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4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4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4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4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4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49" spans="1:38" x14ac:dyDescent="0.45">
      <c r="A949" s="10" t="s">
        <v>1958</v>
      </c>
      <c r="B949" s="30" t="s">
        <v>903</v>
      </c>
      <c r="C94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4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4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4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4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4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4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4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4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4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4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4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4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4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4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4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4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4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4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4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4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4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4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4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4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4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4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4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4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4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4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4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4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4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4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4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50" spans="1:38" x14ac:dyDescent="0.45">
      <c r="A950" s="10" t="s">
        <v>1228</v>
      </c>
      <c r="B950" s="30" t="s">
        <v>1961</v>
      </c>
      <c r="C95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5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5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5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5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5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5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5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5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5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5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5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5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5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5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5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5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5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5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5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5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5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5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5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5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5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5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5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5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5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5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5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5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5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5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5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51" spans="1:38" x14ac:dyDescent="0.45">
      <c r="A951" s="10" t="s">
        <v>1229</v>
      </c>
      <c r="B951" s="30" t="s">
        <v>1962</v>
      </c>
      <c r="C95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5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5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5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5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5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5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5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5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5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5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5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5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5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5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5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5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5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5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5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5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5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5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5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5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5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5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5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5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5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5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5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5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5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5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5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52" spans="1:38" x14ac:dyDescent="0.45">
      <c r="A952" s="10" t="s">
        <v>1230</v>
      </c>
      <c r="B952" s="30" t="s">
        <v>1963</v>
      </c>
      <c r="C95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5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5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5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5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5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5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5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5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5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5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5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5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5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5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5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5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5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5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5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5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5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5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5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5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5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5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5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5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5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5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5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5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5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5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5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53" spans="1:38" x14ac:dyDescent="0.45">
      <c r="A953" s="10" t="s">
        <v>1965</v>
      </c>
      <c r="B953" s="30" t="s">
        <v>1964</v>
      </c>
      <c r="C95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5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5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5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5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5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5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5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5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5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5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5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5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5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5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5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5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5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5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5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5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5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5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5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5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5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5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5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5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5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5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5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5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5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5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5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54" spans="1:38" x14ac:dyDescent="0.45">
      <c r="A954" s="10" t="s">
        <v>1967</v>
      </c>
      <c r="B954" s="30" t="s">
        <v>1966</v>
      </c>
      <c r="C95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5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5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5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5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5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5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5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5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5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5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5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5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5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5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5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5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5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5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5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5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5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5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5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5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5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5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5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5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5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5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5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5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5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5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5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55" spans="1:38" x14ac:dyDescent="0.45">
      <c r="A955" s="10" t="s">
        <v>1969</v>
      </c>
      <c r="B955" s="30" t="s">
        <v>1968</v>
      </c>
      <c r="C95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5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5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5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5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5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5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5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5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5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5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5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5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5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5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5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5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5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5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5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5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5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5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5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5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5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5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5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5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5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5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5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5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5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5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5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56" spans="1:38" x14ac:dyDescent="0.45">
      <c r="A956" s="10" t="s">
        <v>1971</v>
      </c>
      <c r="B956" s="30" t="s">
        <v>1970</v>
      </c>
      <c r="C95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5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5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5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5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5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5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5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5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5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5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5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5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5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5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5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5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5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5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5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5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5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5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5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5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5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5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5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5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5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5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5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5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5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5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5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57" spans="1:38" x14ac:dyDescent="0.45">
      <c r="A957" s="10" t="s">
        <v>1973</v>
      </c>
      <c r="B957" s="30" t="s">
        <v>1972</v>
      </c>
      <c r="C95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5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5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5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5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5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5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5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5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5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5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5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5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5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5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5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5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5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5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5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5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5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5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5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5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5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5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5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5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5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5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5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5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5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5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5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58" spans="1:38" x14ac:dyDescent="0.45">
      <c r="A958" s="10" t="s">
        <v>1975</v>
      </c>
      <c r="B958" s="30" t="s">
        <v>1974</v>
      </c>
      <c r="C95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5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5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5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5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5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5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5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5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5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5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5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5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5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5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5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5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5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5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5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5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5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5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5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5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5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5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5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5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5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5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5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5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5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5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5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59" spans="1:38" x14ac:dyDescent="0.45">
      <c r="A959" s="10" t="s">
        <v>1977</v>
      </c>
      <c r="B959" s="30" t="s">
        <v>1976</v>
      </c>
      <c r="C95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5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5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5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5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5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5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5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5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5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5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5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5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5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5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5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5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5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5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5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5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5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5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5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5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5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5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5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5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5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5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5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5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5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5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5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60" spans="1:38" x14ac:dyDescent="0.45">
      <c r="A960" s="10" t="s">
        <v>1979</v>
      </c>
      <c r="B960" s="30" t="s">
        <v>1978</v>
      </c>
      <c r="C96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6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6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6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6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6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6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6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6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6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6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6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6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6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6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6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6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6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6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6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6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6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6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6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6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6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6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6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6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6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6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6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6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6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6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6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61" spans="1:38" x14ac:dyDescent="0.45">
      <c r="A961" s="10" t="s">
        <v>1981</v>
      </c>
      <c r="B961" s="30" t="s">
        <v>1980</v>
      </c>
      <c r="C96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6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6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6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6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6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6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6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6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6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6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6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6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6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6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6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6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6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6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6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6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6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6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6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6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6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6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6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6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6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6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6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6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6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6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6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62" spans="1:38" x14ac:dyDescent="0.45">
      <c r="A962" s="10" t="s">
        <v>1983</v>
      </c>
      <c r="B962" s="30" t="s">
        <v>1982</v>
      </c>
      <c r="C96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6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6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6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6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6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6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6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6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6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6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6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6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6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6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6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6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6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6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6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6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6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6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6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6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6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6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6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6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6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6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6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6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6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6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6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63" spans="1:38" x14ac:dyDescent="0.45">
      <c r="A963" s="10" t="s">
        <v>1985</v>
      </c>
      <c r="B963" s="30" t="s">
        <v>1984</v>
      </c>
      <c r="C96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6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6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6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6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6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6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6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6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6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6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6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6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6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6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6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6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6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6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6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6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6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6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6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6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6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6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6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6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6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6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6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6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6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6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6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64" spans="1:38" x14ac:dyDescent="0.45">
      <c r="A964" s="10" t="s">
        <v>1987</v>
      </c>
      <c r="B964" s="30" t="s">
        <v>1986</v>
      </c>
      <c r="C96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6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6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6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6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6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6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6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6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6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6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6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6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6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6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6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6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6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6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6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6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6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6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6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6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6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6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6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6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6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6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6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6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6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6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6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65" spans="1:38" x14ac:dyDescent="0.45">
      <c r="A965" s="10" t="s">
        <v>1989</v>
      </c>
      <c r="B965" s="30" t="s">
        <v>1988</v>
      </c>
      <c r="C96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6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6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6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6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6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6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6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6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6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6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6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6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6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6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6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6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6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6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6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6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6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6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6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6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6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6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6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6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6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6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6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6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6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6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6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66" spans="1:38" x14ac:dyDescent="0.45">
      <c r="A966" s="10" t="s">
        <v>1991</v>
      </c>
      <c r="B966" s="30" t="s">
        <v>1990</v>
      </c>
      <c r="C96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6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6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6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6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6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6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6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6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6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6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6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6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6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6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6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6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6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6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6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6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6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6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6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6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6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6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6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6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6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6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6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6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6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6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6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67" spans="1:38" x14ac:dyDescent="0.45">
      <c r="A967" s="10" t="s">
        <v>1993</v>
      </c>
      <c r="B967" s="30" t="s">
        <v>1992</v>
      </c>
      <c r="C96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6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6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6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6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6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6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6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6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6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6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6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6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6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6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6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6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6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6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6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6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6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6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6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6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6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6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6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6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6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6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6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6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6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6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6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68" spans="1:38" x14ac:dyDescent="0.45">
      <c r="A968" s="10" t="s">
        <v>1995</v>
      </c>
      <c r="B968" s="30" t="s">
        <v>1994</v>
      </c>
      <c r="C96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6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6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6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6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6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6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6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6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6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6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6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6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6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6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6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6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6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6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6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6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6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6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6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6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6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6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6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6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6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6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6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6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6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6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6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69" spans="1:38" x14ac:dyDescent="0.45">
      <c r="A969" s="10" t="s">
        <v>1996</v>
      </c>
      <c r="B969" s="30" t="s">
        <v>1194</v>
      </c>
      <c r="C96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6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6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6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6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6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6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6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6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6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6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6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6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6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6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6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6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6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6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6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6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6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6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6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6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6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6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6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6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6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6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6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6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6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6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6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70" spans="1:38" x14ac:dyDescent="0.45">
      <c r="A970" s="10" t="s">
        <v>1998</v>
      </c>
      <c r="B970" s="30" t="s">
        <v>1997</v>
      </c>
      <c r="C97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7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7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7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7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7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7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7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7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7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7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7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7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7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7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7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7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7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7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7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7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7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7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7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7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7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7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7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7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7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7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7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7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7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7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7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71" spans="1:38" x14ac:dyDescent="0.45">
      <c r="A971" s="10" t="s">
        <v>2000</v>
      </c>
      <c r="B971" s="30" t="s">
        <v>1999</v>
      </c>
      <c r="C97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7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7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7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7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7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7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7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7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7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7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7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7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7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7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7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7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7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7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7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7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7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7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7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7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7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7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7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7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7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7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7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7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7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7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7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72" spans="1:38" x14ac:dyDescent="0.45">
      <c r="A972" s="10" t="s">
        <v>2002</v>
      </c>
      <c r="B972" s="30" t="s">
        <v>2001</v>
      </c>
      <c r="C97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7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7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7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7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7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7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7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7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7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7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7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7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7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7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7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7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7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7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7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7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7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7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7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7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7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7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7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7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7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7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7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7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7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7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7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73" spans="1:38" x14ac:dyDescent="0.45">
      <c r="A973" s="10" t="s">
        <v>2004</v>
      </c>
      <c r="B973" s="30" t="s">
        <v>2003</v>
      </c>
      <c r="C97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7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7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7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7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7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7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7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7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7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7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7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7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7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7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7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7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7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7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7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7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7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7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7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7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7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7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7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7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7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7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7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7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7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7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7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74" spans="1:38" x14ac:dyDescent="0.45">
      <c r="A974" s="10" t="s">
        <v>2006</v>
      </c>
      <c r="B974" s="30" t="s">
        <v>2005</v>
      </c>
      <c r="C97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7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7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7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7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7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7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7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7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7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7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7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7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7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7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7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7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7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7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7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7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7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7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7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7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7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7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7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7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7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7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7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7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7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7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7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75" spans="1:38" x14ac:dyDescent="0.45">
      <c r="A975" s="10" t="s">
        <v>2008</v>
      </c>
      <c r="B975" s="30" t="s">
        <v>2007</v>
      </c>
      <c r="C97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7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7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7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7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7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7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7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7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7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7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7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7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7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7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7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7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7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7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7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7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7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7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7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7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7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7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7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7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7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7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7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7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7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7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7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76" spans="1:38" x14ac:dyDescent="0.45">
      <c r="A976" s="10" t="s">
        <v>2010</v>
      </c>
      <c r="B976" s="30" t="s">
        <v>2009</v>
      </c>
      <c r="C97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7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7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7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7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7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7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7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7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7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7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7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7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7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7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7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7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7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7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7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7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7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7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7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7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7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7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7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7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7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7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7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7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7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7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7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77" spans="1:38" x14ac:dyDescent="0.45">
      <c r="A977" s="10" t="s">
        <v>2012</v>
      </c>
      <c r="B977" s="30" t="s">
        <v>2011</v>
      </c>
      <c r="C97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7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7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7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7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7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7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7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7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7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7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7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7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7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7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7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7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7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7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7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7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7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7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7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7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7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7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7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7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7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7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7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7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7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7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7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78" spans="1:38" x14ac:dyDescent="0.45">
      <c r="A978" s="10" t="s">
        <v>2014</v>
      </c>
      <c r="B978" s="30" t="s">
        <v>2013</v>
      </c>
      <c r="C97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7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7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7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7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7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7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7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7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7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7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7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7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7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7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7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7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7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7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7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7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7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7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7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7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7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7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7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7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7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7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7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7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7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7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7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79" spans="1:38" x14ac:dyDescent="0.45">
      <c r="A979" s="10" t="s">
        <v>2016</v>
      </c>
      <c r="B979" s="30" t="s">
        <v>2015</v>
      </c>
      <c r="C97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7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7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7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7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7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7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7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7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7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7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7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7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7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7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7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7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7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7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7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7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7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7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7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7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7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7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7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7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7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7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7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7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7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7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7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80" spans="1:38" x14ac:dyDescent="0.45">
      <c r="A980" s="10" t="s">
        <v>2018</v>
      </c>
      <c r="B980" s="30" t="s">
        <v>2017</v>
      </c>
      <c r="C98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8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8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8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8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8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8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8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8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8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8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8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8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8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8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8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8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8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8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8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8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8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8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8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8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8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8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8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8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8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8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8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8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8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8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8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81" spans="1:38" x14ac:dyDescent="0.45">
      <c r="A981" s="10" t="s">
        <v>2020</v>
      </c>
      <c r="B981" s="30" t="s">
        <v>2019</v>
      </c>
      <c r="C98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8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8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8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8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8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8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8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8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8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8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8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8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8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8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8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8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8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8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8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8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8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8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8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8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8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8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8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8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8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8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8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8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8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8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8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82" spans="1:38" x14ac:dyDescent="0.45">
      <c r="A982" s="10" t="s">
        <v>2022</v>
      </c>
      <c r="B982" s="30" t="s">
        <v>2021</v>
      </c>
      <c r="C98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8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8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8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8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8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8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8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8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8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8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8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8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8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8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8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8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8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8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8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8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8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8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8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8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8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8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8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8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8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8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8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8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8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8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8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83" spans="1:38" x14ac:dyDescent="0.45">
      <c r="A983" s="10" t="s">
        <v>2024</v>
      </c>
      <c r="B983" s="30" t="s">
        <v>2023</v>
      </c>
      <c r="C98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8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8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8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8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8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8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8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8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8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8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8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8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8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8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8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8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8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8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8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8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8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8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8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8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8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8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8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8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8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8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8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8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8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8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8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84" spans="1:38" x14ac:dyDescent="0.45">
      <c r="A984" s="10" t="s">
        <v>2026</v>
      </c>
      <c r="B984" s="30" t="s">
        <v>2025</v>
      </c>
      <c r="C98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8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8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8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8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8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8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8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8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8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8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8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8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8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8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8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8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8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8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8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8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8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8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8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8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8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8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8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8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8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8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8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8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8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8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8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85" spans="1:38" x14ac:dyDescent="0.45">
      <c r="A985" s="10" t="s">
        <v>2028</v>
      </c>
      <c r="B985" s="30" t="s">
        <v>2027</v>
      </c>
      <c r="C98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8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8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8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8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8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8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8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8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8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8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8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8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8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8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8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8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8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8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8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8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8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8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8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8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8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8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8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8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8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8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8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8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8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8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8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86" spans="1:38" x14ac:dyDescent="0.45">
      <c r="A986" s="10" t="s">
        <v>2030</v>
      </c>
      <c r="B986" s="30" t="s">
        <v>2029</v>
      </c>
      <c r="C98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8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8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8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8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8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8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8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8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8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8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8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8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8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8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8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8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8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8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8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8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8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8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8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8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8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8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8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8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8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8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8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8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8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8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8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87" spans="1:38" x14ac:dyDescent="0.45">
      <c r="A987" s="10" t="s">
        <v>2032</v>
      </c>
      <c r="B987" s="30" t="s">
        <v>2031</v>
      </c>
      <c r="C98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8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8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8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8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8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8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8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8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8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8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8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8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8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8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8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8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8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8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8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8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8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8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8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8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8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8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8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8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8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8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8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8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8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8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8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88" spans="1:38" x14ac:dyDescent="0.45">
      <c r="A988" s="10" t="s">
        <v>2034</v>
      </c>
      <c r="B988" s="30" t="s">
        <v>2033</v>
      </c>
      <c r="C98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8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8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8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8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8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8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8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8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8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8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8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8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8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8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8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8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8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8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8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8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8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8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8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8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8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8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8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8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8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8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8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8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8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8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8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89" spans="1:38" x14ac:dyDescent="0.45">
      <c r="A989" s="10" t="s">
        <v>2036</v>
      </c>
      <c r="B989" s="30" t="s">
        <v>2035</v>
      </c>
      <c r="C98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8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8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8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8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8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8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8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8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8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8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8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8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8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8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8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8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8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8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8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8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8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8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8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8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8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8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8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8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8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8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8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8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8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8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8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90" spans="1:38" x14ac:dyDescent="0.45">
      <c r="A990" s="10" t="s">
        <v>2038</v>
      </c>
      <c r="B990" s="30" t="s">
        <v>2037</v>
      </c>
      <c r="C99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9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9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9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9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9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9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9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9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9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9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9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9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9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9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9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9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9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9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9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9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9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9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9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9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9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9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9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9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9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9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9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9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9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9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9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91" spans="1:38" x14ac:dyDescent="0.45">
      <c r="A991" s="10" t="s">
        <v>2040</v>
      </c>
      <c r="B991" s="30" t="s">
        <v>2039</v>
      </c>
      <c r="C99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9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9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9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9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9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9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9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9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9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9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9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9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9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9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9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9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9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9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9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9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9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9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9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9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9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9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9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9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9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9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9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9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9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9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9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92" spans="1:38" x14ac:dyDescent="0.45">
      <c r="A992" s="10" t="s">
        <v>2041</v>
      </c>
      <c r="B992" s="30" t="s">
        <v>905</v>
      </c>
      <c r="C99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9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9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9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9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9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9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9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9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9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9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9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9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9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9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9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9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9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9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9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9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9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9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9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9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9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9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9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9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9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9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9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9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9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9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9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93" spans="1:38" x14ac:dyDescent="0.45">
      <c r="A993" s="10" t="s">
        <v>2121</v>
      </c>
      <c r="B993" s="30" t="s">
        <v>2115</v>
      </c>
      <c r="C99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9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9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9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9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9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9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9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9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9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9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9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9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9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9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9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9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9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9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9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9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9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9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9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9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9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9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9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9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9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9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9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9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9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9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9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94" spans="1:38" x14ac:dyDescent="0.45">
      <c r="A994" s="10" t="s">
        <v>2122</v>
      </c>
      <c r="B994" s="30" t="s">
        <v>2097</v>
      </c>
      <c r="C99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9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9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9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9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9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9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9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9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9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9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9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9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9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9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9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9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9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9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9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9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9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9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9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9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9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9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9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9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9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9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9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9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9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9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9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95" spans="1:38" x14ac:dyDescent="0.45">
      <c r="A995" s="10" t="s">
        <v>2127</v>
      </c>
      <c r="B995" s="30" t="s">
        <v>2126</v>
      </c>
      <c r="C99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9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9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9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9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9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9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9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9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9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9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9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9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9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9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9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9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9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9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9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9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9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9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9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9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9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9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9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9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9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9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9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9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9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9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9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96" spans="1:38" x14ac:dyDescent="0.45">
      <c r="A996" s="10" t="s">
        <v>2093</v>
      </c>
      <c r="B996" s="30" t="s">
        <v>2128</v>
      </c>
      <c r="C99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9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9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9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9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9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9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9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9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9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9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9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9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9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9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9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9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9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9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9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9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9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9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9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9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9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9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9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9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9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9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9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9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9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9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9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97" spans="1:38" x14ac:dyDescent="0.45">
      <c r="A997" s="10" t="s">
        <v>2094</v>
      </c>
      <c r="B997" s="30" t="s">
        <v>2189</v>
      </c>
      <c r="C99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9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9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9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9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9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9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9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9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9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9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9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9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9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9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9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9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9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9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9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9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9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9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9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9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9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9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9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9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9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9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9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9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9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9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9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98" spans="1:38" x14ac:dyDescent="0.45">
      <c r="A998" s="10" t="s">
        <v>2892</v>
      </c>
      <c r="B998" s="30" t="s">
        <v>2115</v>
      </c>
      <c r="C99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9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9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9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9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9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9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9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9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9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9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9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9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9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9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9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9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9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9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9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9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9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9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9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9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9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9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9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9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9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9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9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9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9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9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9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999" spans="1:38" x14ac:dyDescent="0.45">
      <c r="A999" s="10" t="s">
        <v>2893</v>
      </c>
      <c r="B999" s="30" t="s">
        <v>2097</v>
      </c>
      <c r="C99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99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99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99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99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99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99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99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99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99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99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99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99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99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99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99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99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99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99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99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99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99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99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99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99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99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99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99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99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99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99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99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99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99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99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99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00" spans="1:38" x14ac:dyDescent="0.45">
      <c r="A1000" s="10" t="s">
        <v>2894</v>
      </c>
      <c r="B1000" s="30" t="s">
        <v>2117</v>
      </c>
      <c r="C100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0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0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0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0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0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0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0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0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0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0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0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0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0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0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0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0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0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0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0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0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0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0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0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0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0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0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0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0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0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0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0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0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0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0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0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01" spans="1:38" x14ac:dyDescent="0.45">
      <c r="A1001" s="10" t="s">
        <v>2895</v>
      </c>
      <c r="B1001" s="30" t="s">
        <v>2095</v>
      </c>
      <c r="C100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0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0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0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0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0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0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0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0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0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0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0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0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0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0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0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0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0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0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0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0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0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0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0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0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0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0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0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0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0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0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0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0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0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0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0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02" spans="1:38" x14ac:dyDescent="0.45">
      <c r="A1002" s="10" t="s">
        <v>2098</v>
      </c>
      <c r="B1002" s="30" t="s">
        <v>2190</v>
      </c>
      <c r="C100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0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0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0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0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0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0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0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0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0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0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0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0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0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0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0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0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0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0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0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0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0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0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0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0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0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0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0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0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0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0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0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0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0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0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0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03" spans="1:38" x14ac:dyDescent="0.45">
      <c r="A1003" s="10" t="s">
        <v>2099</v>
      </c>
      <c r="B1003" s="30" t="s">
        <v>2126</v>
      </c>
      <c r="C100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0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0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0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0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0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0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0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0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0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0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0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0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0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0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0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0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0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0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0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0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0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0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0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0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0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0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0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0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0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0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0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0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0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0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0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04" spans="1:38" x14ac:dyDescent="0.45">
      <c r="A1004" s="10" t="s">
        <v>2100</v>
      </c>
      <c r="B1004" s="30" t="s">
        <v>2128</v>
      </c>
      <c r="C100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0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0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0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0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0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0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0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0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0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0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0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0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0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0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0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0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0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0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0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0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0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0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0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0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0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0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0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0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0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0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0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0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0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0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0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05" spans="1:38" x14ac:dyDescent="0.45">
      <c r="A1005" s="10" t="s">
        <v>2129</v>
      </c>
      <c r="B1005" s="30" t="s">
        <v>2095</v>
      </c>
      <c r="C100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0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0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0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0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0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0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0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0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0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0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0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0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0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0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0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0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0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0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0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0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0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0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0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0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0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0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0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0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0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0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0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0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0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0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0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06" spans="1:38" x14ac:dyDescent="0.45">
      <c r="A1006" s="10" t="s">
        <v>2123</v>
      </c>
      <c r="B1006" s="30" t="s">
        <v>2097</v>
      </c>
      <c r="C100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0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0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0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0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0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0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0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0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0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0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0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0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0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0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0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0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0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0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0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0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0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0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0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0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0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0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0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0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0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0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0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0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0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0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0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07" spans="1:38" x14ac:dyDescent="0.45">
      <c r="A1007" s="10" t="s">
        <v>2125</v>
      </c>
      <c r="B1007" s="30" t="s">
        <v>2124</v>
      </c>
      <c r="C100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0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0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0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0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0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0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0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0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0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0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0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0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0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0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0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0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0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0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0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0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0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0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0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0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0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0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0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0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0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0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0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0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0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0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0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08" spans="1:38" x14ac:dyDescent="0.45">
      <c r="A1008" s="10" t="s">
        <v>2130</v>
      </c>
      <c r="B1008" s="30" t="s">
        <v>2095</v>
      </c>
      <c r="C100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0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0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0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0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0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0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0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0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0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0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0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0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0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0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0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0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0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0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0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0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0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0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0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0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0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0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0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0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0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0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0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0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0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0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0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09" spans="1:38" x14ac:dyDescent="0.45">
      <c r="A1009" s="10" t="s">
        <v>2044</v>
      </c>
      <c r="B1009" s="30" t="s">
        <v>2043</v>
      </c>
      <c r="C100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0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0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0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0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0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0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0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0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0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0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0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0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0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0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0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0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0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0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0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0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0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0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0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0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0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0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0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0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0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0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0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0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0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0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0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10" spans="1:38" x14ac:dyDescent="0.45">
      <c r="A1010" s="10" t="s">
        <v>2087</v>
      </c>
      <c r="B1010" s="30" t="s">
        <v>2190</v>
      </c>
      <c r="C101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1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1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1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1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1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1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1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1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1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1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1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1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1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1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1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1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1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1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1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1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1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1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1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1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1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1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1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1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1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1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1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1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1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1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1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11" spans="1:38" x14ac:dyDescent="0.45">
      <c r="A1011" s="10" t="s">
        <v>2089</v>
      </c>
      <c r="B1011" s="30" t="s">
        <v>2191</v>
      </c>
      <c r="C101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1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1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1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1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1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1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1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1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1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1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1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1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1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1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1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1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1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1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1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1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1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1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1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1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1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1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1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1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1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1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1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1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1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1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1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12" spans="1:38" x14ac:dyDescent="0.45">
      <c r="A1012" s="10" t="s">
        <v>2108</v>
      </c>
      <c r="B1012" s="30" t="s">
        <v>2192</v>
      </c>
      <c r="C101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1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1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1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1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1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1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1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1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1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1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1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1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1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1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1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1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1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1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1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1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1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1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1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1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1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1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1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1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1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1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1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1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1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1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1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13" spans="1:38" x14ac:dyDescent="0.45">
      <c r="A1013" s="10" t="s">
        <v>2132</v>
      </c>
      <c r="B1013" s="30" t="s">
        <v>2131</v>
      </c>
      <c r="C101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1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1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1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1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1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1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1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1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1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1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1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1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1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1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1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1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1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1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1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1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1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1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1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1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1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1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1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1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1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1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1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1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1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1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1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14" spans="1:38" x14ac:dyDescent="0.45">
      <c r="A1014" s="10" t="s">
        <v>2091</v>
      </c>
      <c r="B1014" s="30" t="s">
        <v>2133</v>
      </c>
      <c r="C101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1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1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1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1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1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1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1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1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1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1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1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1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1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1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1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1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1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1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1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1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1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1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1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1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1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1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1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1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1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1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1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1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1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1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1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15" spans="1:38" x14ac:dyDescent="0.45">
      <c r="A1015" s="10" t="s">
        <v>2088</v>
      </c>
      <c r="B1015" s="30" t="s">
        <v>2134</v>
      </c>
      <c r="C101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1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1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1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1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1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1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1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1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1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1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1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1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1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1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1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1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1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1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1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1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1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1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1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1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1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1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1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1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1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1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1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1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1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1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1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16" spans="1:38" x14ac:dyDescent="0.45">
      <c r="A1016" s="10" t="s">
        <v>2045</v>
      </c>
      <c r="B1016" s="30" t="s">
        <v>751</v>
      </c>
      <c r="C101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1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1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1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1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1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1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1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1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1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1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1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1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1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1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1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1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1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1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1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1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1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1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1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1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1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1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1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1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1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1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1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1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1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1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1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17" spans="1:38" x14ac:dyDescent="0.45">
      <c r="A1017" s="10" t="s">
        <v>2148</v>
      </c>
      <c r="B1017" s="30" t="s">
        <v>2097</v>
      </c>
      <c r="C101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1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1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1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1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1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1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1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1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1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1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1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1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1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1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1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1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1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1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1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1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1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1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1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1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1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1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1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1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1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1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1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1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1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1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1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18" spans="1:38" x14ac:dyDescent="0.45">
      <c r="A1018" s="10" t="s">
        <v>2090</v>
      </c>
      <c r="B1018" s="30" t="s">
        <v>2193</v>
      </c>
      <c r="C101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1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1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1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1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1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1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1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1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1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1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1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1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1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1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1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1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1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1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1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1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1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1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1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1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1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1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1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1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1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1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1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1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1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1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1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19" spans="1:38" x14ac:dyDescent="0.45">
      <c r="A1019" s="10" t="s">
        <v>2147</v>
      </c>
      <c r="B1019" s="30" t="s">
        <v>2146</v>
      </c>
      <c r="C101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1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1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1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1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1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1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1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1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1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1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1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1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1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1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1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1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1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1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1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1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1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1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1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1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1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1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1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1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1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1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1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1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1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1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1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20" spans="1:38" x14ac:dyDescent="0.45">
      <c r="A1020" s="10" t="s">
        <v>2149</v>
      </c>
      <c r="B1020" s="30" t="s">
        <v>2134</v>
      </c>
      <c r="C102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2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2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2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2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2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2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2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2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2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2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2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2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2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2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2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2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2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2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2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2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2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2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2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2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2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2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2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2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2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2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2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2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2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2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2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21" spans="1:38" x14ac:dyDescent="0.45">
      <c r="A1021" s="10" t="s">
        <v>2896</v>
      </c>
      <c r="B1021" s="30" t="s">
        <v>2101</v>
      </c>
      <c r="C102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2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2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2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2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2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2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2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2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2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2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2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2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2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2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2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2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2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2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2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2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2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2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2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2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2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2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2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2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2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2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2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2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2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2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2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22" spans="1:38" x14ac:dyDescent="0.45">
      <c r="A1022" s="10" t="s">
        <v>2897</v>
      </c>
      <c r="B1022" s="30" t="s">
        <v>2194</v>
      </c>
      <c r="C102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2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2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2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2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2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2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2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2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2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2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2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2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2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2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2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2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2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2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2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2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2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2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2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2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2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2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2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2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2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2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2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2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2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2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2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23" spans="1:38" x14ac:dyDescent="0.45">
      <c r="A1023" s="10" t="s">
        <v>2898</v>
      </c>
      <c r="B1023" s="30" t="s">
        <v>2195</v>
      </c>
      <c r="C102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2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2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2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2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2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2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2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2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2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2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2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2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2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2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2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2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2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2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2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2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2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2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2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2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2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2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2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2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2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2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2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2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2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2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2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24" spans="1:38" x14ac:dyDescent="0.45">
      <c r="A1024" s="10" t="s">
        <v>2899</v>
      </c>
      <c r="B1024" s="30" t="s">
        <v>2196</v>
      </c>
      <c r="C102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2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2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2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2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2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2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2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2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2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2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2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2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2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2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2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2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2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2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2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2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2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2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2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2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2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2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2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2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2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2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2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2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2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2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2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25" spans="1:38" x14ac:dyDescent="0.45">
      <c r="A1025" s="10" t="s">
        <v>2900</v>
      </c>
      <c r="B1025" s="30" t="s">
        <v>2097</v>
      </c>
      <c r="C102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2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2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2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2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2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2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2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2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2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2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2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2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2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2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2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2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2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2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2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2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2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2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2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2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2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2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2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2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2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2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2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2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2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2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2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26" spans="1:38" x14ac:dyDescent="0.45">
      <c r="A1026" s="10" t="s">
        <v>2901</v>
      </c>
      <c r="B1026" s="30" t="s">
        <v>2104</v>
      </c>
      <c r="C102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2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2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2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2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2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2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2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2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2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2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2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2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2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2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2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2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2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2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2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2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2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2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2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2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2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2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2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2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2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2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2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2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2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2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2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27" spans="1:38" x14ac:dyDescent="0.45">
      <c r="A1027" s="10" t="s">
        <v>2902</v>
      </c>
      <c r="B1027" s="30" t="s">
        <v>2105</v>
      </c>
      <c r="C102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2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2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2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2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2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2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2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2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2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2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2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2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2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2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2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2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2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2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2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2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2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2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2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2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2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2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2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2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2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2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2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2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2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2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2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28" spans="1:38" x14ac:dyDescent="0.45">
      <c r="A1028" s="10" t="s">
        <v>2903</v>
      </c>
      <c r="B1028" s="30" t="s">
        <v>2135</v>
      </c>
      <c r="C102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2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2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2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2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2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2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2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2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2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2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2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2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2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2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2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2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2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2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2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2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2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2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2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2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2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2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2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2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2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2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2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2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2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2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2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29" spans="1:38" x14ac:dyDescent="0.45">
      <c r="A1029" s="10" t="s">
        <v>2904</v>
      </c>
      <c r="B1029" s="30" t="s">
        <v>2095</v>
      </c>
      <c r="C102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2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2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2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2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2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2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2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2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2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2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2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2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2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2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2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2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2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2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2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2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2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2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2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2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2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2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2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2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2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2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2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2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2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2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2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30" spans="1:38" x14ac:dyDescent="0.45">
      <c r="A1030" s="10" t="s">
        <v>2905</v>
      </c>
      <c r="B1030" s="30" t="s">
        <v>2197</v>
      </c>
      <c r="C103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3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3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3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3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3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3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3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3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3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3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3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3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3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3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3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3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3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3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3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3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3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3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3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3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3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3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3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3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3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3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3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3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3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3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3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31" spans="1:38" x14ac:dyDescent="0.45">
      <c r="A1031" s="10" t="s">
        <v>2052</v>
      </c>
      <c r="B1031" s="30" t="s">
        <v>2198</v>
      </c>
      <c r="C103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3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3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3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3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3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3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3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3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3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3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3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3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3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3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3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3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3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3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3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3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3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3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3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3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3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3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3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3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3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3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3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3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3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3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3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32" spans="1:38" x14ac:dyDescent="0.45">
      <c r="A1032" s="10" t="s">
        <v>2092</v>
      </c>
      <c r="B1032" s="30" t="s">
        <v>2199</v>
      </c>
      <c r="C103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3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3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3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3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3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3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3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3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3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3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3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3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3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3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3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3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3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3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3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3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3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3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3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3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3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3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3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3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3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3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3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3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3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3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3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33" spans="1:38" x14ac:dyDescent="0.45">
      <c r="A1033" s="10" t="s">
        <v>2106</v>
      </c>
      <c r="B1033" s="30" t="s">
        <v>2200</v>
      </c>
      <c r="C103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3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3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3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3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3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3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3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3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3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3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3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3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3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3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3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3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3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3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3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3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3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3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3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3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3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3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3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3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3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3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3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3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3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3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3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34" spans="1:38" x14ac:dyDescent="0.45">
      <c r="A1034" s="10" t="s">
        <v>2107</v>
      </c>
      <c r="B1034" s="30" t="s">
        <v>2201</v>
      </c>
      <c r="C103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3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3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3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3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3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3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3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3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3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3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3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3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3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3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3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3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3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3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3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3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3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3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3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3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3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3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3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3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3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3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3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3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3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3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3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35" spans="1:38" x14ac:dyDescent="0.45">
      <c r="A1035" s="10" t="s">
        <v>2051</v>
      </c>
      <c r="B1035" s="30" t="s">
        <v>2202</v>
      </c>
      <c r="C103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3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3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3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3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3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3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3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3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3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3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3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3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3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3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3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3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3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3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3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3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3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3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3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3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3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3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3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3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3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3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3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3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3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3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3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36" spans="1:38" x14ac:dyDescent="0.45">
      <c r="A1036" s="10" t="s">
        <v>2365</v>
      </c>
      <c r="B1036" s="30" t="s">
        <v>2366</v>
      </c>
      <c r="C103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3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3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3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3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3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3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3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3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3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3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3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3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3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3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3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3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3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3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3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3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3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3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3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3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3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3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3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3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3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3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3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3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3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3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3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37" spans="1:38" x14ac:dyDescent="0.45">
      <c r="A1037" s="10" t="s">
        <v>2906</v>
      </c>
      <c r="B1037" s="30" t="s">
        <v>2577</v>
      </c>
      <c r="C103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3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3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3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3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3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3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3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3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3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3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3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3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3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3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3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3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3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3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3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3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3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3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3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3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3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3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3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3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3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3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3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3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3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3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3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38" spans="1:38" x14ac:dyDescent="0.45">
      <c r="A1038" s="10" t="s">
        <v>2578</v>
      </c>
      <c r="B1038" s="30" t="s">
        <v>2579</v>
      </c>
      <c r="C103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3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3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3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3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3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3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3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3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3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3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3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3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3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3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3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3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3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3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3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3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3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3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3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3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3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3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3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3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3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3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3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>5.2.1.2.12</v>
      </c>
      <c r="AI1038" s="30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>3</v>
      </c>
      <c r="AJ103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>Получение РВ</v>
      </c>
      <c r="AK1038" s="30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>12</v>
      </c>
      <c r="AL103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>Подача электроэнергии по постоянной схеме</v>
      </c>
    </row>
    <row r="1039" spans="1:38" x14ac:dyDescent="0.45">
      <c r="A1039" s="10" t="s">
        <v>2580</v>
      </c>
      <c r="B1039" s="30" t="s">
        <v>2581</v>
      </c>
      <c r="C103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3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3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3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3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3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3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3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3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3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3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3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3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3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3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3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3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3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3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3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3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3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3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3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3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3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3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3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3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3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3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3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3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3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3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3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40" spans="1:38" x14ac:dyDescent="0.45">
      <c r="A1040" s="10" t="s">
        <v>3164</v>
      </c>
      <c r="B1040" s="30" t="s">
        <v>3165</v>
      </c>
      <c r="C104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4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4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4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4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4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4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4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4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4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4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4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4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4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4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4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4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4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4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4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4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4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4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4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4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4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4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4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4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4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4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4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4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4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4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4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41" spans="1:38" x14ac:dyDescent="0.45">
      <c r="A1041" s="10" t="s">
        <v>3166</v>
      </c>
      <c r="B1041" s="30" t="s">
        <v>3167</v>
      </c>
      <c r="C104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4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4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4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4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4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4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4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4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4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4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4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4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4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4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4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4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4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4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4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4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4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4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4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4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4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4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4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4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4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4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4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4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4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4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4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42" spans="1:38" x14ac:dyDescent="0.45">
      <c r="A1042" s="10" t="s">
        <v>3168</v>
      </c>
      <c r="B1042" s="30" t="s">
        <v>3169</v>
      </c>
      <c r="C104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4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4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4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4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4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4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4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4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4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4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4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4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4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4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4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4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4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4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4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4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4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4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4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4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4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4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4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4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4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4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4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4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4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4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4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43" spans="1:38" x14ac:dyDescent="0.45">
      <c r="A1043" s="10" t="s">
        <v>3187</v>
      </c>
      <c r="B1043" s="30" t="s">
        <v>3188</v>
      </c>
      <c r="C104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4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4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4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4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4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4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4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4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4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4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4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4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4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4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4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4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4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4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4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4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4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4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4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4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4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4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4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4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4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4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4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4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4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4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4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44" spans="1:38" x14ac:dyDescent="0.45">
      <c r="A1044" s="10" t="s">
        <v>3189</v>
      </c>
      <c r="B1044" s="30" t="s">
        <v>3190</v>
      </c>
      <c r="C104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4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4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4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4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4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4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4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4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4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4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4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4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4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4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4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4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4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4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4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4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4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4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4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4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4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4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4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4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4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4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4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4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4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4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4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45" spans="1:38" x14ac:dyDescent="0.45">
      <c r="A1045" s="10" t="s">
        <v>3191</v>
      </c>
      <c r="B1045" s="30" t="s">
        <v>3192</v>
      </c>
      <c r="C104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4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4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4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4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4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4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4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4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4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4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4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4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4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4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4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4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4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4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4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4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4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4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4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4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4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4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4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4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4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4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4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4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4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4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4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46" spans="1:38" x14ac:dyDescent="0.45">
      <c r="A1046" s="10" t="s">
        <v>3193</v>
      </c>
      <c r="B1046" s="30" t="s">
        <v>3194</v>
      </c>
      <c r="C104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4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4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4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4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4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4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4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4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4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4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4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4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4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4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4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4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4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4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4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4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4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4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4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4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4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4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4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4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4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4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4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4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4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4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4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47" spans="1:38" x14ac:dyDescent="0.45">
      <c r="A1047" s="10" t="s">
        <v>3225</v>
      </c>
      <c r="B1047" s="30" t="s">
        <v>3226</v>
      </c>
      <c r="C104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4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4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4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4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4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4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4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4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4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4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4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4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4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4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4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4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4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4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4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4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4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4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4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4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4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4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4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4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4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4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4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4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4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4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4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48" spans="1:38" x14ac:dyDescent="0.45">
      <c r="A1048" s="10" t="s">
        <v>3227</v>
      </c>
      <c r="B1048" s="30" t="s">
        <v>3228</v>
      </c>
      <c r="C104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4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4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4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4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4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4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4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4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4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4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4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4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4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4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4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4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4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4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4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4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4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4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4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4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4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4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4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4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4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4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4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4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4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4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4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49" spans="1:38" x14ac:dyDescent="0.45">
      <c r="A1049" s="10" t="s">
        <v>3229</v>
      </c>
      <c r="B1049" s="30" t="s">
        <v>3230</v>
      </c>
      <c r="C104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4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4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4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4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4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4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4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4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4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4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4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4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4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4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4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4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4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4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4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4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4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4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4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4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4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4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4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4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4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4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4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4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4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4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4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50" spans="1:38" x14ac:dyDescent="0.45">
      <c r="A1050" s="10" t="s">
        <v>3231</v>
      </c>
      <c r="B1050" s="30" t="s">
        <v>3232</v>
      </c>
      <c r="C105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5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5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5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5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5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5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5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5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5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5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5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5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5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5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5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5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5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5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5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5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5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5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5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5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5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5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5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5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5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5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5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5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5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5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5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51" spans="1:38" x14ac:dyDescent="0.45">
      <c r="A1051" s="10" t="s">
        <v>3233</v>
      </c>
      <c r="B1051" s="30" t="s">
        <v>3234</v>
      </c>
      <c r="C105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5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5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5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5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5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5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5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5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5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5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5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5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5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5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5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5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5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5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5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5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5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5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5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5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5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5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5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5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5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5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5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5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5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5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5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52" spans="1:38" x14ac:dyDescent="0.45">
      <c r="A1052" s="10" t="s">
        <v>3235</v>
      </c>
      <c r="B1052" s="30" t="s">
        <v>3236</v>
      </c>
      <c r="C105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5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5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5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5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5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5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5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5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5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5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5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5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5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5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5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5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5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5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5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5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5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5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5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5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5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5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5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5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5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5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5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5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5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5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5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53" spans="1:38" x14ac:dyDescent="0.45">
      <c r="A1053" s="10" t="s">
        <v>3237</v>
      </c>
      <c r="B1053" s="30" t="s">
        <v>3238</v>
      </c>
      <c r="C105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5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5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5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5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5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5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5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5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5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5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5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5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5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5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5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5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5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5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5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5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5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5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5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5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5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5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5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5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5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5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5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5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5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5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5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54" spans="1:38" x14ac:dyDescent="0.45">
      <c r="A1054" s="10" t="s">
        <v>3239</v>
      </c>
      <c r="B1054" s="30" t="s">
        <v>3240</v>
      </c>
      <c r="C105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5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5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5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5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5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5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5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5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5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5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5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5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5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5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5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5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5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5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5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5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5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5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5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5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5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5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5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5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5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5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5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5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5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5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5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55" spans="1:38" x14ac:dyDescent="0.45">
      <c r="A1055" s="10" t="s">
        <v>3241</v>
      </c>
      <c r="B1055" s="30" t="s">
        <v>3242</v>
      </c>
      <c r="C105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5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5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5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5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5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5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5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5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5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5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5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5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5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5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5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5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5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5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5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5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5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5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5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5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5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5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5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5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5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5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5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5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5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5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5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56" spans="1:38" x14ac:dyDescent="0.45">
      <c r="A1056" s="10" t="s">
        <v>3243</v>
      </c>
      <c r="B1056" s="30" t="s">
        <v>3244</v>
      </c>
      <c r="C105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5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5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5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5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5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5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5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5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5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5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5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5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5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5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5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5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5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5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5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5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5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5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5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5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5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5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5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5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5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5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5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5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5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5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5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57" spans="1:38" x14ac:dyDescent="0.45">
      <c r="A1057" s="10" t="s">
        <v>3245</v>
      </c>
      <c r="B1057" s="30" t="s">
        <v>3246</v>
      </c>
      <c r="C105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5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5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5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5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5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5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5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5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5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5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5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5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5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5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5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5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5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5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5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5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5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5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5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5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5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5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5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5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5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5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5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5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5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5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5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58" spans="1:38" x14ac:dyDescent="0.45">
      <c r="A1058" s="10" t="s">
        <v>3247</v>
      </c>
      <c r="B1058" s="30" t="s">
        <v>3248</v>
      </c>
      <c r="C105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5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5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5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5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5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5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5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5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5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5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5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5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5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5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5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5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5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5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5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5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5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5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5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5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5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5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5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5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5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5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5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5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5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5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5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59" spans="1:38" x14ac:dyDescent="0.45">
      <c r="A1059" s="10" t="s">
        <v>3249</v>
      </c>
      <c r="B1059" s="30" t="s">
        <v>3250</v>
      </c>
      <c r="C105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5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5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5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5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5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5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5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5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5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5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5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5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5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5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5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5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5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5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5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5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5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5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5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5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5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5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5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5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5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5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5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5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5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5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5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60" spans="1:38" x14ac:dyDescent="0.45">
      <c r="A1060" s="10" t="s">
        <v>3251</v>
      </c>
      <c r="B1060" s="30" t="s">
        <v>3252</v>
      </c>
      <c r="C106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6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6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6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6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6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6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6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6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6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6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6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6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6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6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6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6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6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6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6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6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6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6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6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6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6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6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6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6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6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6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6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6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6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6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6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61" spans="1:38" x14ac:dyDescent="0.45">
      <c r="A1061" s="10" t="s">
        <v>3253</v>
      </c>
      <c r="B1061" s="30" t="s">
        <v>3254</v>
      </c>
      <c r="C106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6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6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6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6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6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6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6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6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6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6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6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6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6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6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6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6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6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6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6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6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6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6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6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6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6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6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6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6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6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6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6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6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6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6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6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62" spans="1:38" x14ac:dyDescent="0.45">
      <c r="A1062" s="10" t="s">
        <v>3255</v>
      </c>
      <c r="B1062" s="30" t="s">
        <v>3256</v>
      </c>
      <c r="C106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6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6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6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6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6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6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6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6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6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6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6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6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6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6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6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6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6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6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6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6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6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6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6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6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6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6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6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6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6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6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6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6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6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6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6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63" spans="1:38" x14ac:dyDescent="0.45">
      <c r="A1063" s="10" t="s">
        <v>3257</v>
      </c>
      <c r="B1063" s="30" t="s">
        <v>3258</v>
      </c>
      <c r="C106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6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6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6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6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6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6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6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6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6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6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6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6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6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6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6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6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6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6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6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6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6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6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6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6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6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6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6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6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6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6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6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6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6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6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6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64" spans="1:38" x14ac:dyDescent="0.45">
      <c r="A1064" s="10" t="s">
        <v>3259</v>
      </c>
      <c r="B1064" s="30" t="s">
        <v>3260</v>
      </c>
      <c r="C106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6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6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6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6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6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6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6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6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6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6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6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6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6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6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6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6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6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6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6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6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6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6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6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6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6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6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6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6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6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6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6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6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6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6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6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65" spans="1:38" x14ac:dyDescent="0.45">
      <c r="A1065" s="10" t="s">
        <v>3261</v>
      </c>
      <c r="B1065" s="30" t="s">
        <v>3262</v>
      </c>
      <c r="C106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6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6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6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6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6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6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6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6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6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6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6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6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6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6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6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6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6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6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6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6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6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6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6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6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6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6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6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6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6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6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6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6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6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6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6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66" spans="1:38" x14ac:dyDescent="0.45">
      <c r="A1066" s="10" t="s">
        <v>3263</v>
      </c>
      <c r="B1066" s="30" t="s">
        <v>3264</v>
      </c>
      <c r="C106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6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6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6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6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6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6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6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6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6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6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6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6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6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6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6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6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6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6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6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6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6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6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6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6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6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6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6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6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6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6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6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6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6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6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6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67" spans="1:38" x14ac:dyDescent="0.45">
      <c r="A1067" s="10" t="s">
        <v>3265</v>
      </c>
      <c r="B1067" s="30" t="s">
        <v>3266</v>
      </c>
      <c r="C106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6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6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6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6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6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6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6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6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6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6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6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6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6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6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6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6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6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6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6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6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6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6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6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6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6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6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6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6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6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6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6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6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6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6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6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68" spans="1:38" x14ac:dyDescent="0.45">
      <c r="A1068" s="10" t="s">
        <v>3267</v>
      </c>
      <c r="B1068" s="30" t="s">
        <v>1976</v>
      </c>
      <c r="C106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6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6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6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6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6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6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6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6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6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6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6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6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6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6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6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6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6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6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6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6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6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6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6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6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6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6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6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6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6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6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6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6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6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6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6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69" spans="1:38" x14ac:dyDescent="0.45">
      <c r="A1069" s="10" t="s">
        <v>3268</v>
      </c>
      <c r="B1069" s="30" t="s">
        <v>3269</v>
      </c>
      <c r="C106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6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6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6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6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6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6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6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6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6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6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6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6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6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6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6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6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6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6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6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6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6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6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6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6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6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6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6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6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6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6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6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6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6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6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6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70" spans="1:38" x14ac:dyDescent="0.45">
      <c r="A1070" s="10" t="s">
        <v>3270</v>
      </c>
      <c r="B1070" s="30" t="s">
        <v>3271</v>
      </c>
      <c r="C107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7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7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7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7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7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7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7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7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7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7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7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7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7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7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7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7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7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7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7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7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7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7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7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7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7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7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7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7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7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7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7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7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7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7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7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71" spans="1:38" x14ac:dyDescent="0.45">
      <c r="A1071" s="10" t="s">
        <v>3272</v>
      </c>
      <c r="B1071" s="30" t="s">
        <v>3273</v>
      </c>
      <c r="C107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7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7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7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7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7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7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7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7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7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7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7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7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7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7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7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7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7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7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7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7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7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7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7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7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7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7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7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7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7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7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7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7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7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7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7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72" spans="1:38" x14ac:dyDescent="0.45">
      <c r="A1072" s="10" t="s">
        <v>3274</v>
      </c>
      <c r="B1072" s="30" t="s">
        <v>3275</v>
      </c>
      <c r="C107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7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7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7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7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7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7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7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7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7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7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7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7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7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7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7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7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7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7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7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7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7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7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7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7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7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7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7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7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7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7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7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7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7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7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7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73" spans="1:38" x14ac:dyDescent="0.45">
      <c r="A1073" s="10" t="s">
        <v>3276</v>
      </c>
      <c r="B1073" s="30" t="s">
        <v>3277</v>
      </c>
      <c r="C107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7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7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7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7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7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7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7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7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7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7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7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7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7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7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7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7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7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7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7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7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7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7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7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7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7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7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7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7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7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7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7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7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7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7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7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74" spans="1:38" x14ac:dyDescent="0.45">
      <c r="A1074" s="10" t="s">
        <v>3278</v>
      </c>
      <c r="B1074" s="30" t="s">
        <v>3279</v>
      </c>
      <c r="C107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7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7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7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7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7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7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7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7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7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7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7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7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7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7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7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7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7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7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7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7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7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7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7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7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7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7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7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7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7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7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7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7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7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7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7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75" spans="1:38" x14ac:dyDescent="0.45">
      <c r="A1075" s="10" t="s">
        <v>3280</v>
      </c>
      <c r="B1075" s="30" t="s">
        <v>3281</v>
      </c>
      <c r="C107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7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7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7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7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7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7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7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7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7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7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7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7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7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7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7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7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7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7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7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7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7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7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7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7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7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7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7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7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7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7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7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7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7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7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7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76" spans="1:38" x14ac:dyDescent="0.45">
      <c r="A1076" s="10" t="s">
        <v>3282</v>
      </c>
      <c r="B1076" s="30" t="s">
        <v>3283</v>
      </c>
      <c r="C107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7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7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7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7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7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7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7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7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7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7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7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7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7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7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7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7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7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7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7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7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7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7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7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7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7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7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7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7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7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7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7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7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7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7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7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77" spans="1:38" x14ac:dyDescent="0.45">
      <c r="A1077" s="10" t="s">
        <v>3286</v>
      </c>
      <c r="B1077" s="30" t="s">
        <v>3287</v>
      </c>
      <c r="C107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7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7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7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7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7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7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7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7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7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7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7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7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7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7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7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7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7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7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7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7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7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7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7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7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7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7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7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7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7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7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7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7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7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7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7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78" spans="1:38" x14ac:dyDescent="0.45">
      <c r="A1078" s="10" t="s">
        <v>3288</v>
      </c>
      <c r="B1078" s="30" t="s">
        <v>3289</v>
      </c>
      <c r="C107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7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7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7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7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7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7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7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7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7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7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7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7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7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7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7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7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7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7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7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7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7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7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7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7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7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7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7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7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7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7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7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7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7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7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7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79" spans="1:38" x14ac:dyDescent="0.45">
      <c r="A1079" s="10" t="s">
        <v>3290</v>
      </c>
      <c r="B1079" s="30" t="s">
        <v>3291</v>
      </c>
      <c r="C107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7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7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7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7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7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7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7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7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7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7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7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7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7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7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7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7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7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7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7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7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7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7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7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7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7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7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7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7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7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7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7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7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7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7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7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80" spans="1:38" x14ac:dyDescent="0.45">
      <c r="A1080" s="10" t="s">
        <v>3292</v>
      </c>
      <c r="B1080" s="30" t="s">
        <v>3293</v>
      </c>
      <c r="C108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8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8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8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8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8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8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8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8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8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8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8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8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8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8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8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8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8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8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8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8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8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8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8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8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8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8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8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8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8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8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8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8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8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8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8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81" spans="1:38" x14ac:dyDescent="0.45">
      <c r="A1081" s="10" t="s">
        <v>3294</v>
      </c>
      <c r="B1081" s="30" t="s">
        <v>3295</v>
      </c>
      <c r="C108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8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8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8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8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8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8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8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8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8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8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8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8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8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8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8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8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8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8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8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8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8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8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8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8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8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8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8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8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8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8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8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8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8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8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8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82" spans="1:38" x14ac:dyDescent="0.45">
      <c r="A1082" s="10" t="s">
        <v>3296</v>
      </c>
      <c r="B1082" s="30" t="s">
        <v>3297</v>
      </c>
      <c r="C108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8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8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8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8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8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8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8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8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8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8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8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8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8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8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8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8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8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8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8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8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8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8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8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8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8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8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8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8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8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8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8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8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8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8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8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83" spans="1:38" x14ac:dyDescent="0.45">
      <c r="A1083" s="10" t="s">
        <v>3298</v>
      </c>
      <c r="B1083" s="30" t="s">
        <v>3299</v>
      </c>
      <c r="C108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8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8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8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8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8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8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8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8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8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8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8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8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8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8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8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8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8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8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8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8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8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8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8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8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8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8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8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8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8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8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8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8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8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8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8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84" spans="1:38" x14ac:dyDescent="0.45">
      <c r="A1084" s="10" t="s">
        <v>3300</v>
      </c>
      <c r="B1084" s="30" t="s">
        <v>3301</v>
      </c>
      <c r="C108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8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8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8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8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8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8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8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8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8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8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8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8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8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8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8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8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8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8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8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8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8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8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8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8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8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8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8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8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8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8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8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8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8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8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8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85" spans="1:38" x14ac:dyDescent="0.45">
      <c r="A1085" s="10" t="s">
        <v>3304</v>
      </c>
      <c r="B1085" s="30" t="s">
        <v>3305</v>
      </c>
      <c r="C108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8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8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8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8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8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8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8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8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8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8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8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8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8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8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8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8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8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8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8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8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8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8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8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8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8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8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8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8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8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8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8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8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8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8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8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86" spans="1:38" x14ac:dyDescent="0.45">
      <c r="A1086" s="10" t="s">
        <v>3306</v>
      </c>
      <c r="B1086" s="30" t="s">
        <v>3307</v>
      </c>
      <c r="C108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8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8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8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8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8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8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8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8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8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8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8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8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8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8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8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8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8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8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8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8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8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8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8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8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8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8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8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8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8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8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8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8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8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8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8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87" spans="1:38" x14ac:dyDescent="0.45">
      <c r="A1087" s="10" t="s">
        <v>3308</v>
      </c>
      <c r="B1087" s="30" t="s">
        <v>3309</v>
      </c>
      <c r="C108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8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8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8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8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8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8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8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8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8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8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8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8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8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8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8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8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8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8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8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8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8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8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8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8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8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8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8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8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8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8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8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8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8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8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8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88" spans="1:38" x14ac:dyDescent="0.45">
      <c r="A1088" s="10" t="s">
        <v>3310</v>
      </c>
      <c r="B1088" s="30" t="s">
        <v>3311</v>
      </c>
      <c r="C108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8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8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8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8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8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8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8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8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8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8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8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8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8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8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8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8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8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8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8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8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8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8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8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8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8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8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8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8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8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8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8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8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8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8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8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89" spans="1:38" x14ac:dyDescent="0.45">
      <c r="A1089" s="10" t="s">
        <v>3312</v>
      </c>
      <c r="B1089" s="30" t="s">
        <v>3313</v>
      </c>
      <c r="C108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8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8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8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8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8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8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8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8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8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8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8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8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8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8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8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8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8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8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8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8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8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8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8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8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8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8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8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8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8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8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8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8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8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8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8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90" spans="1:38" x14ac:dyDescent="0.45">
      <c r="A1090" s="10" t="s">
        <v>3314</v>
      </c>
      <c r="B1090" s="30" t="s">
        <v>3315</v>
      </c>
      <c r="C109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9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9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9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9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9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9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9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9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9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9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9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9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9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9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9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9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9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9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9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9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9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9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9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9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9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9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9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9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9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9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9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9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9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9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9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91" spans="1:38" x14ac:dyDescent="0.45">
      <c r="A1091" s="10" t="s">
        <v>3316</v>
      </c>
      <c r="B1091" s="30" t="s">
        <v>3295</v>
      </c>
      <c r="C109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9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9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9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9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9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9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9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9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9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9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9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9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9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9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9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9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9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9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9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9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9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9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9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9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9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9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9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9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9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9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9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9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9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9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9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92" spans="1:38" x14ac:dyDescent="0.45">
      <c r="A1092" s="10" t="s">
        <v>3317</v>
      </c>
      <c r="B1092" s="30" t="s">
        <v>3318</v>
      </c>
      <c r="C109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9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9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9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9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9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9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9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9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9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9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9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9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9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9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9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9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9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9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9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9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9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9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9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9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9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9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9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9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9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9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9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9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9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9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9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93" spans="1:38" x14ac:dyDescent="0.45">
      <c r="A1093" s="10" t="s">
        <v>3319</v>
      </c>
      <c r="B1093" s="30" t="s">
        <v>3320</v>
      </c>
      <c r="C109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9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9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9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9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9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9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9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9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9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9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9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9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9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9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9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9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9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9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9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9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9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9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9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9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9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9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9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9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9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9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9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9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9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9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9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94" spans="1:38" x14ac:dyDescent="0.45">
      <c r="A1094" s="10" t="s">
        <v>3323</v>
      </c>
      <c r="B1094" s="30" t="s">
        <v>3324</v>
      </c>
      <c r="C109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9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9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9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9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9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9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9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9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9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9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9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9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9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9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9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9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9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9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9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9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9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9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9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9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9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9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9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9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9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9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9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9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9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9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9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95" spans="1:38" x14ac:dyDescent="0.45">
      <c r="A1095" s="10" t="s">
        <v>3325</v>
      </c>
      <c r="B1095" s="30" t="s">
        <v>3326</v>
      </c>
      <c r="C109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9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9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9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9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9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9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9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9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9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9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9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9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9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9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9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9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9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9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9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9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9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9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9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9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9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9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9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9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9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9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9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9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9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9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9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96" spans="1:38" x14ac:dyDescent="0.45">
      <c r="A1096" s="10" t="s">
        <v>3327</v>
      </c>
      <c r="B1096" s="30" t="s">
        <v>3328</v>
      </c>
      <c r="C109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9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9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9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9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9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9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9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9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9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9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9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9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9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9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9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9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9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9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9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9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9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9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9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9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9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9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9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9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9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9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9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9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9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9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9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97" spans="1:38" x14ac:dyDescent="0.45">
      <c r="A1097" s="10" t="s">
        <v>3329</v>
      </c>
      <c r="B1097" s="30" t="s">
        <v>3330</v>
      </c>
      <c r="C109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9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9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9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9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9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9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9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9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9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9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9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9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9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9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9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9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9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9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9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9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9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9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9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9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9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9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9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9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9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9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9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9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9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9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9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98" spans="1:38" x14ac:dyDescent="0.45">
      <c r="A1098" s="10" t="s">
        <v>3331</v>
      </c>
      <c r="B1098" s="30" t="s">
        <v>3332</v>
      </c>
      <c r="C109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9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9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9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9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9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9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9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9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9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9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9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9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9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9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9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9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9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9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9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9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9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9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9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9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9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9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9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9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9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9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9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9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9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9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9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099" spans="1:38" x14ac:dyDescent="0.45">
      <c r="A1099" s="10" t="s">
        <v>3333</v>
      </c>
      <c r="B1099" s="30" t="s">
        <v>3334</v>
      </c>
      <c r="C109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09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09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09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09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09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09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09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09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09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09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09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09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09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09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09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09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09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09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09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09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09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09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09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09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09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09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09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09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09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09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09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09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09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09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09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00" spans="1:38" x14ac:dyDescent="0.45">
      <c r="A1100" s="10" t="s">
        <v>3335</v>
      </c>
      <c r="B1100" s="30" t="s">
        <v>3336</v>
      </c>
      <c r="C110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0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0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0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0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0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0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0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0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0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0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0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0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0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0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0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0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0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0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0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0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0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0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0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0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0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0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0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0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0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0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0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0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0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0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0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01" spans="1:38" x14ac:dyDescent="0.45">
      <c r="A1101" s="10" t="s">
        <v>3337</v>
      </c>
      <c r="B1101" s="30" t="s">
        <v>3338</v>
      </c>
      <c r="C110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0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0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0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0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0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0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0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0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0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0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0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0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0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0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0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0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0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0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0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0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0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0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0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0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0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0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0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0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0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0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0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0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0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0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0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02" spans="1:38" x14ac:dyDescent="0.45">
      <c r="A1102" s="10" t="s">
        <v>3339</v>
      </c>
      <c r="B1102" s="30" t="s">
        <v>3340</v>
      </c>
      <c r="C110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0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0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0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0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0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0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0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0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0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0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0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0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0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0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0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0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0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0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0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0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0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0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0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0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0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0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0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0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0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0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0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0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0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0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0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03" spans="1:38" x14ac:dyDescent="0.45">
      <c r="A1103" s="10" t="s">
        <v>3341</v>
      </c>
      <c r="B1103" s="30" t="s">
        <v>3342</v>
      </c>
      <c r="C110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0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0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0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0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0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0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0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0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0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0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0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0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0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0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0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0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0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0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0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0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0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0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0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0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0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0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0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0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0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0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0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0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0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0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0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04" spans="1:38" x14ac:dyDescent="0.45">
      <c r="A1104" s="10" t="s">
        <v>3343</v>
      </c>
      <c r="B1104" s="30" t="s">
        <v>3344</v>
      </c>
      <c r="C110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0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0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0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0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0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0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0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0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0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0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0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0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0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0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0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0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0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0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0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0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0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0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0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0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0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0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0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0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0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0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0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0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0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0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0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05" spans="1:38" x14ac:dyDescent="0.45">
      <c r="A1105" s="10" t="s">
        <v>3345</v>
      </c>
      <c r="B1105" s="30" t="s">
        <v>3346</v>
      </c>
      <c r="C110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0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0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0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0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0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0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0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0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0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0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0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0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0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0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0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0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0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0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0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0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0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0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0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0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0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0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0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0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0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0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0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0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0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0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0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06" spans="1:38" x14ac:dyDescent="0.45">
      <c r="A1106" s="10" t="s">
        <v>3347</v>
      </c>
      <c r="B1106" s="30" t="s">
        <v>3348</v>
      </c>
      <c r="C110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0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0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0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0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0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0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0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0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0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0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0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0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0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0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0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0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0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0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0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0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0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0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0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0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0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0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0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0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0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0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0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0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0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0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0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07" spans="1:38" x14ac:dyDescent="0.45">
      <c r="A1107" s="10" t="s">
        <v>3349</v>
      </c>
      <c r="B1107" s="30" t="s">
        <v>3350</v>
      </c>
      <c r="C110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0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0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0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0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0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0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0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0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0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0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0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0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0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0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0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0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0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0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0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0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0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0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0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0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0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0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0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0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0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0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0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0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0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0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0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08" spans="1:38" x14ac:dyDescent="0.45">
      <c r="A1108" s="10" t="s">
        <v>3351</v>
      </c>
      <c r="B1108" s="30" t="s">
        <v>3352</v>
      </c>
      <c r="C110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0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0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0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0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0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0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0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0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0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0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0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0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0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0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0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0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0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0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0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0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0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0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0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0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0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0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0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0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0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0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0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0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0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0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0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09" spans="1:38" x14ac:dyDescent="0.45">
      <c r="A1109" s="10" t="s">
        <v>3726</v>
      </c>
      <c r="B1109" s="30" t="s">
        <v>3727</v>
      </c>
      <c r="C110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0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0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0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0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0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0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0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0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0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0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0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0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0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0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0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0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0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0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0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0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0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0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0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0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0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0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0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0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0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0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0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0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0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0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0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10" spans="1:38" x14ac:dyDescent="0.45">
      <c r="A1110" s="10" t="s">
        <v>3728</v>
      </c>
      <c r="B1110" s="30" t="s">
        <v>3729</v>
      </c>
      <c r="C111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1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1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1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1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1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1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1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1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1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1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1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1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1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1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1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1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1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1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1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1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1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1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1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1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1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1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1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1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1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1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1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1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1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1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1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11" spans="1:38" x14ac:dyDescent="0.45">
      <c r="A1111" s="10" t="s">
        <v>3730</v>
      </c>
      <c r="B1111" s="30" t="s">
        <v>3731</v>
      </c>
      <c r="C111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1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1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1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1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1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1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1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1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1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1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1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1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1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1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1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1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1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1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1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1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1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1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1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1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1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1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1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1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1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1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1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1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1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1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1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12" spans="1:38" x14ac:dyDescent="0.45">
      <c r="A1112" s="10" t="s">
        <v>3732</v>
      </c>
      <c r="B1112" s="30" t="s">
        <v>3733</v>
      </c>
      <c r="C111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1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1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1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1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1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1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1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1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1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1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1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1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1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1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1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1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1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1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1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1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1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1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1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1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1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1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1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1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1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1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1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1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1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1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1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13" spans="1:38" x14ac:dyDescent="0.45">
      <c r="A1113" s="10" t="s">
        <v>3734</v>
      </c>
      <c r="B1113" s="30" t="s">
        <v>3735</v>
      </c>
      <c r="C111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1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1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1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1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1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1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1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1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1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1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1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1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1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1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1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1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1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1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1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1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1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1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1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1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1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1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1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1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1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1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1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1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1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1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1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14" spans="1:38" x14ac:dyDescent="0.45">
      <c r="A1114" s="10" t="s">
        <v>3736</v>
      </c>
      <c r="B1114" s="30" t="s">
        <v>3737</v>
      </c>
      <c r="C111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1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1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1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1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1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1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1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1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1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1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1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1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1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1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1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1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1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1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1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1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1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1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1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1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1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1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1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1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1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1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1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1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1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1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1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15" spans="1:38" x14ac:dyDescent="0.45">
      <c r="A1115" s="10" t="s">
        <v>3738</v>
      </c>
      <c r="B1115" s="30" t="s">
        <v>3739</v>
      </c>
      <c r="C111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1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1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1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1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1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1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1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1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1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1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1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1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1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1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1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1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1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1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1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1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1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1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1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1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1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1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1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1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1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1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1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1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1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1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1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16" spans="1:38" x14ac:dyDescent="0.45">
      <c r="A1116" s="10" t="s">
        <v>3740</v>
      </c>
      <c r="B1116" s="30" t="s">
        <v>3741</v>
      </c>
      <c r="C111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1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1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1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1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1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1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1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1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1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1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1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1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1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1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1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1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1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1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1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1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1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1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1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1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1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1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1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1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1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1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1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1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1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1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1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17" spans="1:38" x14ac:dyDescent="0.45">
      <c r="A1117" s="10" t="s">
        <v>3742</v>
      </c>
      <c r="B1117" s="30" t="s">
        <v>3743</v>
      </c>
      <c r="C111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1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1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1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1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1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1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1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1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1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1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1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1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1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1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1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1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1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1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1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1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1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1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1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1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1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1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1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1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1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1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1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1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1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1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1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18" spans="1:38" x14ac:dyDescent="0.45">
      <c r="A1118" s="10" t="s">
        <v>3744</v>
      </c>
      <c r="B1118" s="30" t="s">
        <v>3745</v>
      </c>
      <c r="C111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1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1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1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1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1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1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1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1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1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1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1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1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1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1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1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1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1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1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1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1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1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1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1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1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1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1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1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1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1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1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1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1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1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1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1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19" spans="1:38" x14ac:dyDescent="0.45">
      <c r="A1119" s="10" t="s">
        <v>3746</v>
      </c>
      <c r="B1119" s="30" t="s">
        <v>3747</v>
      </c>
      <c r="C111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1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1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1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1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1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1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1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1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1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1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1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1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1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1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1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1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1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1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1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1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1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1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1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1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1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1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1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1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1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1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1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1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1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1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1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20" spans="1:38" x14ac:dyDescent="0.45">
      <c r="A1120" s="10" t="s">
        <v>3748</v>
      </c>
      <c r="B1120" s="30" t="s">
        <v>3749</v>
      </c>
      <c r="C112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2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2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2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2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2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2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2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2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2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2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2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2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2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2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2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2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2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2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2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2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2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2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2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2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2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2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2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2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2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2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2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2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2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2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2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21" spans="1:38" x14ac:dyDescent="0.45">
      <c r="A1121" s="10" t="s">
        <v>3750</v>
      </c>
      <c r="B1121" s="30" t="s">
        <v>3751</v>
      </c>
      <c r="C112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2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2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2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2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2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2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2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2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2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2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2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2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2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2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2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2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2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2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2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2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2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2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2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2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2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2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2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2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2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2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2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2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2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2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2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22" spans="1:38" x14ac:dyDescent="0.45">
      <c r="A1122" s="10" t="s">
        <v>3752</v>
      </c>
      <c r="B1122" s="30" t="s">
        <v>3753</v>
      </c>
      <c r="C112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2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2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2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2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2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2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2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2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2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2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2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2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2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2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2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2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2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2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2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2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2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2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2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2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2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2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2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2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2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2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2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2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2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2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2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23" spans="1:38" x14ac:dyDescent="0.45">
      <c r="A1123" s="10" t="s">
        <v>3754</v>
      </c>
      <c r="B1123" s="30" t="s">
        <v>3755</v>
      </c>
      <c r="C112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2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2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2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2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2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2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2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2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2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2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2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2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2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2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2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2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2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2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2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2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2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2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2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2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2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2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2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2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2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2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2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2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2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2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2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24" spans="1:38" x14ac:dyDescent="0.45">
      <c r="A1124" s="10" t="s">
        <v>3756</v>
      </c>
      <c r="B1124" s="30" t="s">
        <v>1479</v>
      </c>
      <c r="C112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2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2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2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2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2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2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2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2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2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2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2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2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2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2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2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2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2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2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2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2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2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2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2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2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2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2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2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2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2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2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2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2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2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2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2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25" spans="1:38" x14ac:dyDescent="0.45">
      <c r="A1125" s="10" t="s">
        <v>3757</v>
      </c>
      <c r="B1125" s="30" t="s">
        <v>3758</v>
      </c>
      <c r="C112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2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2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2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2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2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2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2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2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2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2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2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2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2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2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2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2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2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2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2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2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2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2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2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2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2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2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2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2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2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2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2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2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2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2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2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26" spans="1:38" x14ac:dyDescent="0.45">
      <c r="A1126" s="10" t="s">
        <v>3759</v>
      </c>
      <c r="B1126" s="30" t="s">
        <v>3760</v>
      </c>
      <c r="C112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2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2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2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2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2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2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2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2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2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2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2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2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2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2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2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2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2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2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2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2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2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2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2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2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2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2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2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2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2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2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2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2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2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2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2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27" spans="1:38" x14ac:dyDescent="0.45">
      <c r="A1127" s="10" t="s">
        <v>3761</v>
      </c>
      <c r="B1127" s="30" t="s">
        <v>3762</v>
      </c>
      <c r="C112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2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2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2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2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2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2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2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2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2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2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2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2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2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2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2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2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2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2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2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2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2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2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2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2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2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2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2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2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2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2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2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2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2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2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2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28" spans="1:38" x14ac:dyDescent="0.45">
      <c r="A1128" s="10" t="s">
        <v>3763</v>
      </c>
      <c r="B1128" s="30" t="s">
        <v>3764</v>
      </c>
      <c r="C112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2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2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2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2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2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2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2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2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2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2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2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2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2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2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2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2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2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2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2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2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2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2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2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2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2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2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2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2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2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2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2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2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2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2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2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29" spans="1:38" x14ac:dyDescent="0.45">
      <c r="A1129" s="10" t="s">
        <v>3765</v>
      </c>
      <c r="B1129" s="30" t="s">
        <v>3766</v>
      </c>
      <c r="C112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2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2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2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2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2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2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2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2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2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2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2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2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2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2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2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2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2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2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2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2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2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2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2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2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2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2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2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2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2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2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2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2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2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2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2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30" spans="1:38" x14ac:dyDescent="0.45">
      <c r="A1130" s="10" t="s">
        <v>3767</v>
      </c>
      <c r="B1130" s="30" t="s">
        <v>3768</v>
      </c>
      <c r="C113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3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3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3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3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3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3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3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3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3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3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3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3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3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3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3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3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3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3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3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3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3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3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3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3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3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3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3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3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3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3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3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3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3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3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3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31" spans="1:38" x14ac:dyDescent="0.45">
      <c r="A1131" s="10" t="s">
        <v>3769</v>
      </c>
      <c r="B1131" s="30" t="s">
        <v>3770</v>
      </c>
      <c r="C113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3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3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3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3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3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3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3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3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3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3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3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3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3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3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3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3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3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3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3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3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3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3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3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3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3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3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3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3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3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3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3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3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3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3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3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32" spans="1:38" x14ac:dyDescent="0.45">
      <c r="A1132" s="10" t="s">
        <v>3771</v>
      </c>
      <c r="B1132" s="30" t="s">
        <v>3772</v>
      </c>
      <c r="C113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3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3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3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3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3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3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3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3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3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3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3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3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3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3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3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3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3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3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3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3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3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3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3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3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3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3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3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3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3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3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3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3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3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3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3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33" spans="1:38" x14ac:dyDescent="0.45">
      <c r="A1133" s="10" t="s">
        <v>1210</v>
      </c>
      <c r="B1133" s="30" t="s">
        <v>1209</v>
      </c>
      <c r="C113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3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3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3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3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3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3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3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3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3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3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3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3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3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3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3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3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3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3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3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3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3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3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3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3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3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3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3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3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3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3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3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3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3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3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3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34" spans="1:38" x14ac:dyDescent="0.45">
      <c r="A1134" s="10" t="s">
        <v>2136</v>
      </c>
      <c r="B1134" s="30" t="s">
        <v>2287</v>
      </c>
      <c r="C113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3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3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3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3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3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3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3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3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3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3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3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3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3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3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3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3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3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3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3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3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3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3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3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3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3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3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3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3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3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3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3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3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3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3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3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35" spans="1:38" x14ac:dyDescent="0.45">
      <c r="A1135" s="10" t="s">
        <v>2062</v>
      </c>
      <c r="B1135" s="30" t="s">
        <v>2599</v>
      </c>
      <c r="C113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3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3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3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3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3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3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3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3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3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3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3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3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3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3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3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3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3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3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3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3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3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3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3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3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3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3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3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3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3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3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3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3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3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3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3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36" spans="1:38" x14ac:dyDescent="0.45">
      <c r="A1136" s="10" t="s">
        <v>2063</v>
      </c>
      <c r="B1136" s="30" t="s">
        <v>2600</v>
      </c>
      <c r="C113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3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3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3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3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3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3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3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3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3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3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3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3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3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3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3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3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3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3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3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3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3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3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3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3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3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3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3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3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3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3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3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3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3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3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3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37" spans="1:38" x14ac:dyDescent="0.45">
      <c r="A1137" s="10" t="s">
        <v>2119</v>
      </c>
      <c r="B1137" s="30" t="s">
        <v>2279</v>
      </c>
      <c r="C113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3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3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3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3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3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3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3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3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3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3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3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3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3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3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3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3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3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3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3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3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3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3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3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3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3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3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3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3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3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3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3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3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3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3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3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38" spans="1:38" x14ac:dyDescent="0.45">
      <c r="A1138" s="10" t="s">
        <v>2064</v>
      </c>
      <c r="B1138" s="30" t="s">
        <v>2280</v>
      </c>
      <c r="C113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3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3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3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3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3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3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3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3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3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3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3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3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3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3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3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3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3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3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3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3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3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3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3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3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3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3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3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3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3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3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3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3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3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3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3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39" spans="1:38" x14ac:dyDescent="0.45">
      <c r="A1139" s="10" t="s">
        <v>2075</v>
      </c>
      <c r="B1139" s="30" t="s">
        <v>2281</v>
      </c>
      <c r="C113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3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3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3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3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3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3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3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3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3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3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3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3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3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3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3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3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3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3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3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3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3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3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3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3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3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3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3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3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3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3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3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3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3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3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3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40" spans="1:38" x14ac:dyDescent="0.45">
      <c r="A1140" s="10" t="s">
        <v>1811</v>
      </c>
      <c r="B1140" s="30" t="s">
        <v>2282</v>
      </c>
      <c r="C114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4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4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4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4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4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4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4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4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4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4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4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4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4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4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4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4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4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4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4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4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4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4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4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4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4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4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4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4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4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4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4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4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4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4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4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41" spans="1:38" x14ac:dyDescent="0.45">
      <c r="A1141" s="10" t="s">
        <v>1808</v>
      </c>
      <c r="B1141" s="30" t="s">
        <v>2283</v>
      </c>
      <c r="C114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4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4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4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4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4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4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4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4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4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4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4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4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4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4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4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4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4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4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4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4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4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4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4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4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4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4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4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4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4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4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4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4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4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4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4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42" spans="1:38" x14ac:dyDescent="0.45">
      <c r="A1142" s="10" t="s">
        <v>1809</v>
      </c>
      <c r="B1142" s="30" t="s">
        <v>2284</v>
      </c>
      <c r="C114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4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4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4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4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4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4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4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4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4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4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4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4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4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4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4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4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4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4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4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4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4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4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4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4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4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4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4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4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4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4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4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4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4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4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4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43" spans="1:38" x14ac:dyDescent="0.45">
      <c r="A1143" s="10" t="s">
        <v>1810</v>
      </c>
      <c r="B1143" s="30" t="s">
        <v>2285</v>
      </c>
      <c r="C114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4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4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4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4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4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4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4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4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4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4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4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4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4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4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4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4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4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4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4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4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4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4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4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4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4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4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4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4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4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4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4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4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4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4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4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44" spans="1:38" x14ac:dyDescent="0.45">
      <c r="A1144" s="10" t="s">
        <v>2069</v>
      </c>
      <c r="B1144" s="30" t="s">
        <v>2601</v>
      </c>
      <c r="C114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4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4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4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4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4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4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4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4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4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4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4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4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4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4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4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4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4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4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4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4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4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4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4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4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4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4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4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4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4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4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4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4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4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4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4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45" spans="1:38" x14ac:dyDescent="0.45">
      <c r="A1145" s="10" t="s">
        <v>2072</v>
      </c>
      <c r="B1145" s="30" t="s">
        <v>2288</v>
      </c>
      <c r="C114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4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4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4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4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4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4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4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4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4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4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4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4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4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4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4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4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4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4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4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4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4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4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4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4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4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4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4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4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4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4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4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4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4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4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4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46" spans="1:38" x14ac:dyDescent="0.45">
      <c r="A1146" s="10" t="s">
        <v>2070</v>
      </c>
      <c r="B1146" s="30" t="s">
        <v>2286</v>
      </c>
      <c r="C114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4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4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4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4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4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4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4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4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4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4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4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4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4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4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4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4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4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4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4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4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4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4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4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4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4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4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4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4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4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4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4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4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4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4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4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47" spans="1:38" x14ac:dyDescent="0.45">
      <c r="A1147" s="10" t="s">
        <v>2081</v>
      </c>
      <c r="B1147" s="30" t="s">
        <v>2474</v>
      </c>
      <c r="C114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4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4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4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4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4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4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4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4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4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4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4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4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4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4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4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4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4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4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4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4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4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4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4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4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4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4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4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4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4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4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4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4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4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4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4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48" spans="1:38" x14ac:dyDescent="0.45">
      <c r="A1148" s="10" t="s">
        <v>2061</v>
      </c>
      <c r="B1148" s="30" t="s">
        <v>2289</v>
      </c>
      <c r="C114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4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4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4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4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4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4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4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4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4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4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4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4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4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4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4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4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4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4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4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4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4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4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4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4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4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4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4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4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4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4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4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4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4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4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4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49" spans="1:38" x14ac:dyDescent="0.45">
      <c r="A1149" s="10" t="s">
        <v>1812</v>
      </c>
      <c r="B1149" s="30" t="s">
        <v>2475</v>
      </c>
      <c r="C114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4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4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4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4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4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4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4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4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4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4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4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4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4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4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4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4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4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4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4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4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4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4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4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4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4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4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4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4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4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4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4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4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4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4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4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50" spans="1:38" x14ac:dyDescent="0.45">
      <c r="A1150" s="10" t="s">
        <v>2046</v>
      </c>
      <c r="B1150" s="30" t="s">
        <v>2907</v>
      </c>
      <c r="C115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5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5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5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5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5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5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5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5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5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5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5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5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5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5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5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5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5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5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5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5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5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5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5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5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5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5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5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5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5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5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5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5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5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5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5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51" spans="1:38" x14ac:dyDescent="0.45">
      <c r="A1151" s="10" t="s">
        <v>2084</v>
      </c>
      <c r="B1151" s="30" t="s">
        <v>732</v>
      </c>
      <c r="C115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5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5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5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5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5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5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5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5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5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5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5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5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5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5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5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5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5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5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5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5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5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5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5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5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5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5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5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5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5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5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5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5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5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5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5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52" spans="1:38" x14ac:dyDescent="0.45">
      <c r="A1152" s="10" t="s">
        <v>2071</v>
      </c>
      <c r="B1152" s="30" t="s">
        <v>2290</v>
      </c>
      <c r="C115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5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5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5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5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5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5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5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5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5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5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5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5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5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5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5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5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5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5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5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5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5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5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5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5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5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5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5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5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5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5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5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5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5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5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5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53" spans="1:38" x14ac:dyDescent="0.45">
      <c r="A1153" s="10" t="s">
        <v>2908</v>
      </c>
      <c r="B1153" s="30" t="s">
        <v>736</v>
      </c>
      <c r="C115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5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5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5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5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5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5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5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5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5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5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5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5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5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5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5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5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5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5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5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5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5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5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5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5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5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5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5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5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5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5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5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5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5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5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5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54" spans="1:38" x14ac:dyDescent="0.45">
      <c r="A1154" s="10" t="s">
        <v>2073</v>
      </c>
      <c r="B1154" s="30" t="s">
        <v>739</v>
      </c>
      <c r="C115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5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5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5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5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5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5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5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5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5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5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5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5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5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5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5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5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5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5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5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5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5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5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5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5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5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5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5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5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5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5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5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5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5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5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5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55" spans="1:38" x14ac:dyDescent="0.45">
      <c r="A1155" s="10" t="s">
        <v>559</v>
      </c>
      <c r="B1155" s="30" t="s">
        <v>697</v>
      </c>
      <c r="C115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Пристенный дренаж</v>
      </c>
      <c r="D1155" s="31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>5</v>
      </c>
      <c r="E115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>Строительно-монтажные работы</v>
      </c>
      <c r="F115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5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5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5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5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5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5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5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>Наружные инженерные сети</v>
      </c>
      <c r="N115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5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5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5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5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5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5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5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5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5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5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5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5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5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5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5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5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5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5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5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5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5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5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5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5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56" spans="1:38" x14ac:dyDescent="0.45">
      <c r="A1156" s="10" t="s">
        <v>2048</v>
      </c>
      <c r="B1156" s="30" t="s">
        <v>2047</v>
      </c>
      <c r="C115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Акт выполнения ТУ</v>
      </c>
      <c r="D115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5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5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5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5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5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5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5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5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5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5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>5.2.1.2.11</v>
      </c>
      <c r="O115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>5.2.1.2.11</v>
      </c>
      <c r="P115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>7.6.3.</v>
      </c>
      <c r="Q1156" s="30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>52</v>
      </c>
      <c r="R1156" s="30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>2</v>
      </c>
      <c r="S115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>СМР</v>
      </c>
      <c r="T115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>https://img.icons8.com/fluency/48/000000/digger.png</v>
      </c>
      <c r="U1156" s="30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>6</v>
      </c>
      <c r="V115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>Внутренние инженерные системы</v>
      </c>
      <c r="W115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>АКТ ТП ВРУ</v>
      </c>
      <c r="X115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5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5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5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5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5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5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5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5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5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5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5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5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5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5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57" spans="1:38" x14ac:dyDescent="0.45">
      <c r="A1157" s="10" t="s">
        <v>2909</v>
      </c>
      <c r="B1157" s="30" t="s">
        <v>1024</v>
      </c>
      <c r="C115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5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5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5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5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5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5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5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5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5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5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5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5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5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5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5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5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5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5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5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5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5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5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5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5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5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5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5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5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5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5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5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5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5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5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5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58" spans="1:38" x14ac:dyDescent="0.45">
      <c r="A1158" s="10" t="s">
        <v>2910</v>
      </c>
      <c r="B1158" s="30" t="s">
        <v>1025</v>
      </c>
      <c r="C115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5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5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5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5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5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5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5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5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5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5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5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5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5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5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5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5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5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5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5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5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5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5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5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5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5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5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5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5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5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5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5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5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5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5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5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59" spans="1:38" x14ac:dyDescent="0.45">
      <c r="A1159" s="10" t="s">
        <v>2911</v>
      </c>
      <c r="B1159" s="30" t="s">
        <v>1888</v>
      </c>
      <c r="C115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5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5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5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5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5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5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5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5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5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5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5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5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5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5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5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5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5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5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5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5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5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5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5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5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5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5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5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5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5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5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5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5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5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5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5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60" spans="1:38" x14ac:dyDescent="0.45">
      <c r="A1160" s="10" t="s">
        <v>1916</v>
      </c>
      <c r="B1160" s="30" t="s">
        <v>901</v>
      </c>
      <c r="C116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6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6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6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6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6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6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6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6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6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6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6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6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6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6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6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6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6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6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6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6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6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6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6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6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6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6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6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6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6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6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6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6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6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6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6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61" spans="1:38" x14ac:dyDescent="0.45">
      <c r="A1161" s="10" t="s">
        <v>1696</v>
      </c>
      <c r="B1161" s="30" t="s">
        <v>1695</v>
      </c>
      <c r="C116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6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6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6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6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6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6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6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6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6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6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6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6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6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6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6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6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6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6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6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6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6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6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6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6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6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6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6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6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6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6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6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6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6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6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6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62" spans="1:38" x14ac:dyDescent="0.45">
      <c r="A1162" s="10" t="s">
        <v>1725</v>
      </c>
      <c r="B1162" s="30" t="s">
        <v>1724</v>
      </c>
      <c r="C116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6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6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6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6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6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6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6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6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6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6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6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6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6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6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6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6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6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6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6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6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6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6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6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6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6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6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6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6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6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6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6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6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6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6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6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63" spans="1:38" x14ac:dyDescent="0.45">
      <c r="A1163" s="10" t="s">
        <v>1751</v>
      </c>
      <c r="B1163" s="30" t="s">
        <v>1750</v>
      </c>
      <c r="C116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6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6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6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6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6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6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6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6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6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6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6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6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6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6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6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6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6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6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6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6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6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6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6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6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6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6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6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6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6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6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6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6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6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6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6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64" spans="1:38" x14ac:dyDescent="0.45">
      <c r="A1164" s="10" t="s">
        <v>3196</v>
      </c>
      <c r="B1164" s="30" t="s">
        <v>3197</v>
      </c>
      <c r="C116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6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6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6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6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6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6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6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6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6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6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6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6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6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6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6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6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6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6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6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6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6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6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6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6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6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6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6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6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6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6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6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6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6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6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6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65" spans="1:38" x14ac:dyDescent="0.45">
      <c r="A1165" s="10" t="s">
        <v>2120</v>
      </c>
      <c r="B1165" s="30" t="s">
        <v>2291</v>
      </c>
      <c r="C116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6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6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6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6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6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6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6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6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6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6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6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6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6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6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6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6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6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6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6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6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6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6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6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6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6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6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6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6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6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6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6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6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6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6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6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66" spans="1:38" x14ac:dyDescent="0.45">
      <c r="A1166" s="10" t="s">
        <v>3773</v>
      </c>
      <c r="B1166" s="30" t="s">
        <v>2112</v>
      </c>
      <c r="C116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6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6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6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6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6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6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6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6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6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6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6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6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6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6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6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6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6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6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6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6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6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6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6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6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6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6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6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6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6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6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6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6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6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6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6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67" spans="1:38" x14ac:dyDescent="0.45">
      <c r="A1167" s="10" t="s">
        <v>2113</v>
      </c>
      <c r="B1167" s="30" t="s">
        <v>2114</v>
      </c>
      <c r="C116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6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6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6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6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6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6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6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6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6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6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6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6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6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6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6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6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6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6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6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6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6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6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6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6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6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6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6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6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6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6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6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6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6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6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6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68" spans="1:38" x14ac:dyDescent="0.45">
      <c r="A1168" s="10" t="s">
        <v>3774</v>
      </c>
      <c r="B1168" s="30" t="s">
        <v>2292</v>
      </c>
      <c r="C116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6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6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6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6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6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6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6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6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6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6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6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6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6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6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6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6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6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6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6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6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6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6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6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6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6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6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6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6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6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6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6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6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6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6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6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69" spans="1:38" x14ac:dyDescent="0.45">
      <c r="A1169" s="10" t="s">
        <v>3775</v>
      </c>
      <c r="B1169" s="30" t="s">
        <v>2110</v>
      </c>
      <c r="C116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6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6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6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6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6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6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6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6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6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6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6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6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6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6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6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6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6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6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6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6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6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6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6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6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6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6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6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6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6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6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6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6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6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6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6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70" spans="1:38" x14ac:dyDescent="0.45">
      <c r="A1170" s="10" t="s">
        <v>3776</v>
      </c>
      <c r="B1170" s="30" t="s">
        <v>2109</v>
      </c>
      <c r="C117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7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7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7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7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7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7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7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7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7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7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7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7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7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7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7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7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7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7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7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7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7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7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7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7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7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7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7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7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7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7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7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7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7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7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7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71" spans="1:38" x14ac:dyDescent="0.45">
      <c r="A1171" s="10" t="s">
        <v>2912</v>
      </c>
      <c r="B1171" s="30" t="s">
        <v>2053</v>
      </c>
      <c r="C117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7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7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7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7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7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7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7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7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7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7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7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7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7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7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7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7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7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7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7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7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7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7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7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7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7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7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7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7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7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7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7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7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7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7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7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72" spans="1:38" x14ac:dyDescent="0.45">
      <c r="A1172" s="10" t="s">
        <v>2913</v>
      </c>
      <c r="B1172" s="30" t="s">
        <v>2054</v>
      </c>
      <c r="C117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7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7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7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7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7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7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7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7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7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7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7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7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7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7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7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7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7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7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7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7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7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7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7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7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7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7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7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7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7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7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7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7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7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7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7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73" spans="1:38" x14ac:dyDescent="0.45">
      <c r="A1173" s="10" t="s">
        <v>2914</v>
      </c>
      <c r="B1173" s="30" t="s">
        <v>2053</v>
      </c>
      <c r="C117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7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7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7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7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7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7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7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7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7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7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7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7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7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7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7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7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7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7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7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7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7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7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7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7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7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7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7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7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7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7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7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7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7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7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7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74" spans="1:38" x14ac:dyDescent="0.45">
      <c r="A1174" s="10" t="s">
        <v>2915</v>
      </c>
      <c r="B1174" s="30" t="s">
        <v>2056</v>
      </c>
      <c r="C117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7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7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7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7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7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7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7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7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7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7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7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7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7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7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7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7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7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7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7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7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7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7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7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7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7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7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7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7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7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7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7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7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7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7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7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75" spans="1:38" x14ac:dyDescent="0.45">
      <c r="A1175" s="10" t="s">
        <v>2058</v>
      </c>
      <c r="B1175" s="30" t="s">
        <v>2057</v>
      </c>
      <c r="C117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7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7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7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7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7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7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7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7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7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7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7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7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7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7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7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7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7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7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7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7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7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7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7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7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7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7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7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7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7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7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7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7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7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7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7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76" spans="1:38" x14ac:dyDescent="0.45">
      <c r="A1176" s="10" t="s">
        <v>2060</v>
      </c>
      <c r="B1176" s="30" t="s">
        <v>2059</v>
      </c>
      <c r="C117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7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7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7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7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7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7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7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7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7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7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7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7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7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7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7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7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7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7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7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7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7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7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7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7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7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7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7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7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7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7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7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7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7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7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7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77" spans="1:38" x14ac:dyDescent="0.45">
      <c r="A1177" s="10" t="s">
        <v>27</v>
      </c>
      <c r="B1177" s="30" t="s">
        <v>759</v>
      </c>
      <c r="C117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7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7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7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7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7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7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7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7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7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7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7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7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7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7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7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7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7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7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7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7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7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7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7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7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7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7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7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7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7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7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7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7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7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7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7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78" spans="1:38" x14ac:dyDescent="0.45">
      <c r="A1178" s="10" t="s">
        <v>2167</v>
      </c>
      <c r="B1178" s="30" t="s">
        <v>2385</v>
      </c>
      <c r="C117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7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7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7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7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7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7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7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7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7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7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7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7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7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7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7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7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7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7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7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7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7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7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7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7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7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7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7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7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7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7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7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7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7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7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7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79" spans="1:38" x14ac:dyDescent="0.45">
      <c r="A1179" s="10" t="s">
        <v>2096</v>
      </c>
      <c r="B1179" s="30" t="s">
        <v>2095</v>
      </c>
      <c r="C117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7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7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7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7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7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7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7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7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7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7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7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7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7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7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7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7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7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7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7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7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7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7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7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7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7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7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7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7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7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7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7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7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7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7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7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80" spans="1:38" x14ac:dyDescent="0.45">
      <c r="A1180" s="10" t="s">
        <v>2066</v>
      </c>
      <c r="B1180" s="30" t="s">
        <v>2065</v>
      </c>
      <c r="C118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8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8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8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8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8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8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8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8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8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8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8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8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8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8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8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8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8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8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8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8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8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8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8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8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8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8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8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8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8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8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8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8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8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8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8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81" spans="1:38" x14ac:dyDescent="0.45">
      <c r="A1181" s="10" t="s">
        <v>2067</v>
      </c>
      <c r="B1181" s="30" t="s">
        <v>873</v>
      </c>
      <c r="C118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8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8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8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8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8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8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8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8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8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8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8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8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8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8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8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8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8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8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8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8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8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8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8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8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8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8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8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8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8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8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8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8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8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8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8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82" spans="1:38" x14ac:dyDescent="0.45">
      <c r="A1182" s="10" t="s">
        <v>2068</v>
      </c>
      <c r="B1182" s="30" t="s">
        <v>1043</v>
      </c>
      <c r="C118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8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8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8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8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8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8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8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8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8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8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8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8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8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8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8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8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8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8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8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8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8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8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8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8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8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8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8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8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8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8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8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8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8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8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8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83" spans="1:38" x14ac:dyDescent="0.45">
      <c r="A1183" s="10" t="s">
        <v>2169</v>
      </c>
      <c r="B1183" s="30" t="s">
        <v>2367</v>
      </c>
      <c r="C118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8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8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8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8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8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8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8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8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8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8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8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8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8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8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8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8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8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8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8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8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8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8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8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8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8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8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8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8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8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8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8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8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8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8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8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84" spans="1:38" x14ac:dyDescent="0.45">
      <c r="A1184" s="10" t="s">
        <v>2166</v>
      </c>
      <c r="B1184" s="30" t="s">
        <v>2368</v>
      </c>
      <c r="C118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8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8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8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8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8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8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8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8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8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8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8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8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8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8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8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8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8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8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8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8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8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8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8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8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8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8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8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8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8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8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8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8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8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8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8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85" spans="1:38" x14ac:dyDescent="0.45">
      <c r="A1185" s="10" t="s">
        <v>2074</v>
      </c>
      <c r="B1185" s="30" t="s">
        <v>2369</v>
      </c>
      <c r="C118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8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8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8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8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8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8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8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8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8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8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8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8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8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8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8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8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8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8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8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8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8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8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8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8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8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8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8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8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8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8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8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8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8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8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8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86" spans="1:38" x14ac:dyDescent="0.45">
      <c r="A1186" s="10" t="s">
        <v>2152</v>
      </c>
      <c r="B1186" s="30" t="s">
        <v>2370</v>
      </c>
      <c r="C118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8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8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8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8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8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8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8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8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8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8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8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8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8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8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8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8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8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8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8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8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8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8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8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8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8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8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8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8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8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8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8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8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8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8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8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87" spans="1:38" x14ac:dyDescent="0.45">
      <c r="A1187" s="10" t="s">
        <v>2076</v>
      </c>
      <c r="B1187" s="30" t="s">
        <v>2371</v>
      </c>
      <c r="C118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8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8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8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8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8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8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8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8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8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8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8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8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8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8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8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8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8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8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8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8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8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8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8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8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8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8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8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8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8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8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8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8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8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8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8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88" spans="1:38" x14ac:dyDescent="0.45">
      <c r="A1188" s="10" t="s">
        <v>2168</v>
      </c>
      <c r="B1188" s="30" t="s">
        <v>2372</v>
      </c>
      <c r="C118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8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8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8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8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8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8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8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8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8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8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8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8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8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8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8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8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8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8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8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8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8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8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8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8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8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8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8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8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8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8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8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8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8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8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8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89" spans="1:38" x14ac:dyDescent="0.45">
      <c r="A1189" s="10" t="s">
        <v>2916</v>
      </c>
      <c r="B1189" s="30" t="s">
        <v>2917</v>
      </c>
      <c r="C118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8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8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8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8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8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8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8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8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8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8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8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8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8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8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8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8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8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8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8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8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8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8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8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8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8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8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8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8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8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8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8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8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8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8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8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90" spans="1:38" x14ac:dyDescent="0.45">
      <c r="A1190" s="10" t="s">
        <v>2918</v>
      </c>
      <c r="B1190" s="30" t="s">
        <v>2917</v>
      </c>
      <c r="C119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9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9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9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9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9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9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9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9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9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9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9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9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9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9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9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9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9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9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9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9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9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9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9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9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9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9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9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9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9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9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9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9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9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9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9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91" spans="1:38" x14ac:dyDescent="0.45">
      <c r="A1191" s="10" t="s">
        <v>3356</v>
      </c>
      <c r="B1191" s="30" t="s">
        <v>3357</v>
      </c>
      <c r="C119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9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9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9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9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9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9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9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9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9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9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9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9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9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9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9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9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9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9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9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9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9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9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9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9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9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9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9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9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9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9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9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9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9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9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9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92" spans="1:38" x14ac:dyDescent="0.45">
      <c r="A1192" s="10" t="s">
        <v>3358</v>
      </c>
      <c r="B1192" s="30" t="s">
        <v>3357</v>
      </c>
      <c r="C119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9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9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9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9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9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9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9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9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9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9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9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9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9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9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9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9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9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9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9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9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9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9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9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9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9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9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9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9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9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9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9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9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9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9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9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93" spans="1:38" x14ac:dyDescent="0.45">
      <c r="A1193" s="10" t="s">
        <v>3359</v>
      </c>
      <c r="B1193" s="30" t="s">
        <v>3360</v>
      </c>
      <c r="C119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9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9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9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9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9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9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9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9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9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9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9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9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9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9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9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9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9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9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9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9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9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9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9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9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9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9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9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9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9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9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9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9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9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9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9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94" spans="1:38" x14ac:dyDescent="0.45">
      <c r="A1194" s="10" t="s">
        <v>3361</v>
      </c>
      <c r="B1194" s="30" t="s">
        <v>3362</v>
      </c>
      <c r="C119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9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9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9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9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9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9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9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9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9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9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9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9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9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9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9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9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9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9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9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9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9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9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9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9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9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9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9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9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9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9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9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9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9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9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9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95" spans="1:38" x14ac:dyDescent="0.45">
      <c r="A1195" s="10" t="s">
        <v>3363</v>
      </c>
      <c r="B1195" s="30" t="s">
        <v>3367</v>
      </c>
      <c r="C119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9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9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9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9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9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9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9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9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9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9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9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9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9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9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9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9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9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9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9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9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9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9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9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9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9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9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9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9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9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9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9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9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9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9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9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96" spans="1:38" x14ac:dyDescent="0.45">
      <c r="A1196" s="10" t="s">
        <v>3364</v>
      </c>
      <c r="B1196" s="30" t="s">
        <v>3368</v>
      </c>
      <c r="C119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9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9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9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9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9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9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9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9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9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9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9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9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9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9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9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9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9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9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9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9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9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9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9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9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9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9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9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9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9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9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9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9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9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9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9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97" spans="1:38" x14ac:dyDescent="0.45">
      <c r="A1197" s="10" t="s">
        <v>3365</v>
      </c>
      <c r="B1197" s="30" t="s">
        <v>3369</v>
      </c>
      <c r="C119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9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9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9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9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9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9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9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9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9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9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9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9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9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9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9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9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9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9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9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9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9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9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9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9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9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9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9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9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9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9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9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9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9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9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9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98" spans="1:38" x14ac:dyDescent="0.45">
      <c r="A1198" s="10" t="s">
        <v>3366</v>
      </c>
      <c r="B1198" s="30" t="s">
        <v>3370</v>
      </c>
      <c r="C119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9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9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9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9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9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9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9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9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9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9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9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9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9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9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9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9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9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9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9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9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9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9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9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9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9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9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9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9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9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9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9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9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9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9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9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199" spans="1:38" x14ac:dyDescent="0.45">
      <c r="A1199" s="10" t="s">
        <v>2924</v>
      </c>
      <c r="B1199" s="30" t="s">
        <v>3777</v>
      </c>
      <c r="C119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19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19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19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19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19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19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19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19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19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19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19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19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19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19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19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19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19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19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19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19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19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19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19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19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19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19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19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19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19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19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19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19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19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19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19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00" spans="1:38" x14ac:dyDescent="0.45">
      <c r="A1200" s="10" t="s">
        <v>2925</v>
      </c>
      <c r="B1200" s="30" t="s">
        <v>3778</v>
      </c>
      <c r="C120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0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0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0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0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0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0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0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0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0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0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0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0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0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0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0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0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0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0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0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0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0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0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0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0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0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0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0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0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0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0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0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0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0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0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0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01" spans="1:38" x14ac:dyDescent="0.45">
      <c r="A1201" s="10" t="s">
        <v>2926</v>
      </c>
      <c r="B1201" s="30" t="s">
        <v>3779</v>
      </c>
      <c r="C120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0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0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0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0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0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0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0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0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0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0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0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0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0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0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0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0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0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0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0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0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0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0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0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0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0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0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0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0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0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0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0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0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0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0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0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02" spans="1:38" x14ac:dyDescent="0.45">
      <c r="A1202" s="10" t="s">
        <v>2927</v>
      </c>
      <c r="B1202" s="30" t="s">
        <v>3780</v>
      </c>
      <c r="C120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0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0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0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0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0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0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0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0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0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0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0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0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0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0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0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0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0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0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0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0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0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0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0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0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0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0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0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0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0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0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0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0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0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0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0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03" spans="1:38" x14ac:dyDescent="0.45">
      <c r="A1203" s="10" t="s">
        <v>2928</v>
      </c>
      <c r="B1203" s="30" t="s">
        <v>3781</v>
      </c>
      <c r="C120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0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0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0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0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0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0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0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0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0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0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0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0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0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0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0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0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0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0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0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0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0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0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0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0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0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0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0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0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0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0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0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0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0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0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0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04" spans="1:38" x14ac:dyDescent="0.45">
      <c r="A1204" s="10" t="s">
        <v>2929</v>
      </c>
      <c r="B1204" s="30" t="s">
        <v>3782</v>
      </c>
      <c r="C120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0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0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0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0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0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0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0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0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0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0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0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0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0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0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0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0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0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0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0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0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0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0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0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0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0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0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0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0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0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0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0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0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0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0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0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05" spans="1:38" x14ac:dyDescent="0.45">
      <c r="A1205" s="10" t="s">
        <v>2930</v>
      </c>
      <c r="B1205" s="30" t="s">
        <v>3783</v>
      </c>
      <c r="C120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0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0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0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0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0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0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0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0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0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0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0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0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0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0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0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0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0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0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0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0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0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0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0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0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0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0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0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0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0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0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0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0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0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0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0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06" spans="1:38" x14ac:dyDescent="0.45">
      <c r="A1206" s="10" t="s">
        <v>2931</v>
      </c>
      <c r="B1206" s="30" t="s">
        <v>3784</v>
      </c>
      <c r="C120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0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0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0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0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0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0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0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0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0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0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0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0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0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0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0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0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0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0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0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0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0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0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0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0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0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0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0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0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0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0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0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0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0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0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0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07" spans="1:38" x14ac:dyDescent="0.45">
      <c r="A1207" s="10" t="s">
        <v>2958</v>
      </c>
      <c r="B1207" s="30" t="s">
        <v>3785</v>
      </c>
      <c r="C120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0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0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0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0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0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0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0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0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0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0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0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0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0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0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0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0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0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0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0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0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0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0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0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0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0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0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0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0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0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0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0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0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0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0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0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08" spans="1:38" x14ac:dyDescent="0.45">
      <c r="A1208" s="10" t="s">
        <v>2959</v>
      </c>
      <c r="B1208" s="30" t="s">
        <v>3786</v>
      </c>
      <c r="C120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0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0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0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0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0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0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0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0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0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0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0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0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0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0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0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0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0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0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0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0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0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0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0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0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0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0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0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0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0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0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0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0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0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0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0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09" spans="1:38" x14ac:dyDescent="0.45">
      <c r="A1209" s="10" t="s">
        <v>2960</v>
      </c>
      <c r="B1209" s="30" t="s">
        <v>3787</v>
      </c>
      <c r="C120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0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0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0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0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0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0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0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0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0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0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0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0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0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0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0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0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0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0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0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0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0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0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0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0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0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0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0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0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0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0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0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0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0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0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0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10" spans="1:38" x14ac:dyDescent="0.45">
      <c r="A1210" s="10" t="s">
        <v>2961</v>
      </c>
      <c r="B1210" s="30" t="s">
        <v>3788</v>
      </c>
      <c r="C121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1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1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1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1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1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1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1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1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1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1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1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1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1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1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1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1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1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1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1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1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1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1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1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1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1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1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1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1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1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1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1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1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1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1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1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11" spans="1:38" x14ac:dyDescent="0.45">
      <c r="A1211" s="10" t="s">
        <v>2977</v>
      </c>
      <c r="B1211" s="30" t="s">
        <v>3789</v>
      </c>
      <c r="C121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1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1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1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1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1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1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1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1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1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1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1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1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1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1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1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1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1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1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1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1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1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1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1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1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1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1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1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1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1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1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1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1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1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1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1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12" spans="1:38" x14ac:dyDescent="0.45">
      <c r="A1212" s="10" t="s">
        <v>2982</v>
      </c>
      <c r="B1212" s="30" t="s">
        <v>3790</v>
      </c>
      <c r="C121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1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1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1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1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1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1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1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1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1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1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1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1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1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1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1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1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1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1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1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1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1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1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1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1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1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1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1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1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1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1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1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1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1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1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1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13" spans="1:38" x14ac:dyDescent="0.45">
      <c r="A1213" s="10" t="s">
        <v>3045</v>
      </c>
      <c r="B1213" s="30" t="s">
        <v>3791</v>
      </c>
      <c r="C121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1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1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1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1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1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1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1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1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1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1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1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1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1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1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1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1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1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1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1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1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1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1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1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1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1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1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1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1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1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1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1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1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1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1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1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14" spans="1:38" x14ac:dyDescent="0.45">
      <c r="A1214" s="10" t="s">
        <v>3050</v>
      </c>
      <c r="B1214" s="30" t="s">
        <v>3792</v>
      </c>
      <c r="C121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1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1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1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1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1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1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1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1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1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1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1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1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1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1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1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1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1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1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1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1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1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1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1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1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1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1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1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1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1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1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1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1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1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1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1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15" spans="1:38" x14ac:dyDescent="0.45">
      <c r="A1215" s="10" t="s">
        <v>2137</v>
      </c>
      <c r="B1215" s="30" t="s">
        <v>2293</v>
      </c>
      <c r="C121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1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1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1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1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1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1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1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1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1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1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1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1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1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1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1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1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1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1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1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1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1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1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1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1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1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1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1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1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1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1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1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1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1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1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1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16" spans="1:38" x14ac:dyDescent="0.45">
      <c r="A1216" s="10" t="s">
        <v>2163</v>
      </c>
      <c r="B1216" s="30" t="s">
        <v>2294</v>
      </c>
      <c r="C121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1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1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1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1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1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1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1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1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1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1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1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1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1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1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1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1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1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1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1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1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1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1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1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1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1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1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1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1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1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1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1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1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1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1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1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17" spans="1:38" x14ac:dyDescent="0.45">
      <c r="A1217" s="10" t="s">
        <v>2164</v>
      </c>
      <c r="B1217" s="30" t="s">
        <v>2295</v>
      </c>
      <c r="C121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1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1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1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1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1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1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1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1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1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1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1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1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1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1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1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1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1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1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1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1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1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1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1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1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1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1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1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1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1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1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1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1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1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1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1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18" spans="1:38" x14ac:dyDescent="0.45">
      <c r="A1218" s="10" t="s">
        <v>2165</v>
      </c>
      <c r="B1218" s="30" t="s">
        <v>2296</v>
      </c>
      <c r="C121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1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1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1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1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1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1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1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1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1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1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1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1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1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1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1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1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1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1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1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1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1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1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1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1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1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1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1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1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1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1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1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1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1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1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1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19" spans="1:38" x14ac:dyDescent="0.45">
      <c r="A1219" s="10" t="s">
        <v>2153</v>
      </c>
      <c r="B1219" s="30" t="s">
        <v>2297</v>
      </c>
      <c r="C121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1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1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1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1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1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1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1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1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1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1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1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1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1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1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1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1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1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1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1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1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1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1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1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1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1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1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1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1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1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1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1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1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1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1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1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20" spans="1:38" x14ac:dyDescent="0.45">
      <c r="A1220" s="10" t="s">
        <v>2138</v>
      </c>
      <c r="B1220" s="30" t="s">
        <v>2298</v>
      </c>
      <c r="C122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2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2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2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2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2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2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2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2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2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2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2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2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2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2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2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2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2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2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2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2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2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2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2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2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2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2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2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2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2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2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2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2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2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2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2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21" spans="1:38" x14ac:dyDescent="0.45">
      <c r="A1221" s="10" t="s">
        <v>2118</v>
      </c>
      <c r="B1221" s="30" t="s">
        <v>2299</v>
      </c>
      <c r="C122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2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2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2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2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2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2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2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2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2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2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2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2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2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2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2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2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2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2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2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2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2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2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2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2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2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2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2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2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2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2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2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2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2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2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2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22" spans="1:38" x14ac:dyDescent="0.45">
      <c r="A1222" s="10" t="s">
        <v>2078</v>
      </c>
      <c r="B1222" s="30" t="s">
        <v>2077</v>
      </c>
      <c r="C122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2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2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2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2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2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2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2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2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2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2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2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2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2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2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2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2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2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2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2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2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2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2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2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2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2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2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2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2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2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2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2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2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2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2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2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23" spans="1:38" x14ac:dyDescent="0.45">
      <c r="A1223" s="10" t="s">
        <v>2080</v>
      </c>
      <c r="B1223" s="30" t="s">
        <v>2079</v>
      </c>
      <c r="C122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2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2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2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2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2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2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2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2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2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2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2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2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2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2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2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2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2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2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2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2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2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2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2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2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2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2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2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2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2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2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2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2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2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2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2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24" spans="1:38" x14ac:dyDescent="0.45">
      <c r="A1224" s="10" t="s">
        <v>2919</v>
      </c>
      <c r="B1224" s="30" t="s">
        <v>2920</v>
      </c>
      <c r="C122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2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2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2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2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2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2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2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2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2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2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2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2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2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2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2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2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2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2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2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2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2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2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2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2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2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2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2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2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2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2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2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2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2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2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2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25" spans="1:38" x14ac:dyDescent="0.45">
      <c r="A1225" s="10" t="s">
        <v>2921</v>
      </c>
      <c r="B1225" s="30" t="s">
        <v>1104</v>
      </c>
      <c r="C122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2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2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2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2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2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2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2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2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2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2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2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2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2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2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2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2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2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2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2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2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2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2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2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2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2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2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2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2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2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2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2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2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2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2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2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26" spans="1:38" x14ac:dyDescent="0.45">
      <c r="A1226" s="10" t="s">
        <v>2155</v>
      </c>
      <c r="B1226" s="30" t="s">
        <v>2476</v>
      </c>
      <c r="C122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2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2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2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2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2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2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2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2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2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2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2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2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2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2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2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2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2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2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2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2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2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2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2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2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2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2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2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2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2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2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2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2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2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2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2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27" spans="1:38" x14ac:dyDescent="0.45">
      <c r="A1227" s="10" t="s">
        <v>2082</v>
      </c>
      <c r="B1227" s="30" t="s">
        <v>2567</v>
      </c>
      <c r="C122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2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2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2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2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2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2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2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2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2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2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2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2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2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2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2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2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2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2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2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2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2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2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2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2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2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2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2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2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2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2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2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2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2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2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2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28" spans="1:38" x14ac:dyDescent="0.45">
      <c r="A1228" s="10" t="s">
        <v>2157</v>
      </c>
      <c r="B1228" s="30" t="s">
        <v>2568</v>
      </c>
      <c r="C122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2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2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2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2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2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2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2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2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2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2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2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2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2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2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2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2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2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2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2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2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2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2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2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2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2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2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2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2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2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2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2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2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2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2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2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29" spans="1:38" x14ac:dyDescent="0.45">
      <c r="A1229" s="10" t="s">
        <v>2156</v>
      </c>
      <c r="B1229" s="30" t="s">
        <v>2290</v>
      </c>
      <c r="C122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2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2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2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2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2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2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2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2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2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2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2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2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2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2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2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2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2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2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2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2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2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2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2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2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2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2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2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2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2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2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2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2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2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2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2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30" spans="1:38" x14ac:dyDescent="0.45">
      <c r="A1230" s="10" t="s">
        <v>1920</v>
      </c>
      <c r="B1230" s="30" t="s">
        <v>2564</v>
      </c>
      <c r="C123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3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3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3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3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3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3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3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3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3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3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3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3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3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3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3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3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3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3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3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3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3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3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3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3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3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3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3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3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3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3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3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3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3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3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3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31" spans="1:38" x14ac:dyDescent="0.45">
      <c r="A1231" s="10" t="s">
        <v>1547</v>
      </c>
      <c r="B1231" s="30" t="s">
        <v>2290</v>
      </c>
      <c r="C123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3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3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3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3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3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3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3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3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3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3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3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3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3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3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3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3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3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3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3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3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3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3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3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3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3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3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3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3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3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3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3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3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3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3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3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32" spans="1:38" x14ac:dyDescent="0.45">
      <c r="A1232" s="10" t="s">
        <v>1787</v>
      </c>
      <c r="B1232" s="30" t="s">
        <v>1946</v>
      </c>
      <c r="C123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3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3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3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3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3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3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3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3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3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3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3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3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3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3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3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3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3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3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3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3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3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3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3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3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3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3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3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3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3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3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3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3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3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3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3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33" spans="1:38" x14ac:dyDescent="0.45">
      <c r="A1233" s="10" t="s">
        <v>2042</v>
      </c>
      <c r="B1233" s="30" t="s">
        <v>3195</v>
      </c>
      <c r="C123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3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3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3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3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3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3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3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3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3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3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3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3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3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3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3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3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3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3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3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3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3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3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3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3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3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3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3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3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3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3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3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3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3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3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3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34" spans="1:38" x14ac:dyDescent="0.45">
      <c r="A1234" s="10" t="s">
        <v>3354</v>
      </c>
      <c r="B1234" s="30" t="s">
        <v>3355</v>
      </c>
      <c r="C123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3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3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3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3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3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3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3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3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3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3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3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3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3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3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3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3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3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3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3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3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3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3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3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3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3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3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3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3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3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3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3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3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3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3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3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35" spans="1:38" x14ac:dyDescent="0.45">
      <c r="A1235" s="10" t="s">
        <v>2083</v>
      </c>
      <c r="B1235" s="30" t="s">
        <v>2569</v>
      </c>
      <c r="C123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3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3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3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3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3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3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3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3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3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3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3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3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3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3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3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3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3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3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3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3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3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3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3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3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3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3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3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3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3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3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3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3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3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3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3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36" spans="1:38" x14ac:dyDescent="0.45">
      <c r="A1236" s="10" t="s">
        <v>2158</v>
      </c>
      <c r="B1236" s="30" t="s">
        <v>2386</v>
      </c>
      <c r="C123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3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3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3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3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3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3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3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3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3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3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3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3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3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3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3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3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3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3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3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3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3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3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3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3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3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3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3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3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3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3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3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3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3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3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3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37" spans="1:38" x14ac:dyDescent="0.45">
      <c r="A1237" s="10" t="s">
        <v>2085</v>
      </c>
      <c r="B1237" s="30" t="s">
        <v>2387</v>
      </c>
      <c r="C123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3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3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3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3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3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3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3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3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3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3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3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3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3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3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3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3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3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3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3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3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3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3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3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3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3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3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3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3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3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3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3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3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3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3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3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38" spans="1:38" x14ac:dyDescent="0.45">
      <c r="A1238" s="10" t="s">
        <v>3426</v>
      </c>
      <c r="B1238" s="30" t="s">
        <v>3669</v>
      </c>
      <c r="C123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3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3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3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3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3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3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3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3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3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3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3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3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3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3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3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3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3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3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3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3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3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3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3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3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3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3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3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3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3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3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3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3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3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3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3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39" spans="1:38" x14ac:dyDescent="0.45">
      <c r="A1239" s="10" t="s">
        <v>3425</v>
      </c>
      <c r="B1239" s="30" t="s">
        <v>3669</v>
      </c>
      <c r="C123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3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3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3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3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3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3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3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3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3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3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3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3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3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3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3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3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3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3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3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3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3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3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3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3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3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3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3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3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3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3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3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3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3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3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3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40" spans="1:38" x14ac:dyDescent="0.45">
      <c r="A1240" s="10" t="s">
        <v>2145</v>
      </c>
      <c r="B1240" s="30" t="s">
        <v>2131</v>
      </c>
      <c r="C124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4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4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4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4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4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4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4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4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4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4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4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4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4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4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4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4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4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4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4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4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4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4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4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4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4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4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4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4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4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4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4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4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4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4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4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41" spans="1:38" x14ac:dyDescent="0.45">
      <c r="A1241" s="10" t="s">
        <v>2150</v>
      </c>
      <c r="B1241" s="30" t="s">
        <v>2133</v>
      </c>
      <c r="C124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4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4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4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4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4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4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4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4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4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4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4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4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4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4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4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4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4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4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4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4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4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4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4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4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4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4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4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4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4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4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4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4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4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4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4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42" spans="1:38" x14ac:dyDescent="0.45">
      <c r="A1242" s="10" t="s">
        <v>2141</v>
      </c>
      <c r="B1242" s="30" t="s">
        <v>2140</v>
      </c>
      <c r="C124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4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4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4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4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4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4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4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4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4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4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4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4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4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4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4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4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4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4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4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4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4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4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4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4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4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4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4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4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4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4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4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4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4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4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4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43" spans="1:38" x14ac:dyDescent="0.45">
      <c r="A1243" s="10" t="s">
        <v>2139</v>
      </c>
      <c r="B1243" s="30" t="s">
        <v>2097</v>
      </c>
      <c r="C124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4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4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4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4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4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4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4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4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4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4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4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4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4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4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4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4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4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4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4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4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4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4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4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4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4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4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4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4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4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4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4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4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4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4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4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44" spans="1:38" x14ac:dyDescent="0.45">
      <c r="A1244" s="10" t="s">
        <v>2144</v>
      </c>
      <c r="B1244" s="30" t="s">
        <v>2126</v>
      </c>
      <c r="C124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4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4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4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4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4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4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4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4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4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4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4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4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4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4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4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4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4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4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4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4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4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4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4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4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4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4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4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4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4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4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4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4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4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4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4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45" spans="1:38" x14ac:dyDescent="0.45">
      <c r="A1245" s="10" t="s">
        <v>2143</v>
      </c>
      <c r="B1245" s="30" t="s">
        <v>2128</v>
      </c>
      <c r="C124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4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4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4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4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4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4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4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4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4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4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4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4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4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4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4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4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4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4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4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4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4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4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4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4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4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4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4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4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4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4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4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4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4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4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4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46" spans="1:38" x14ac:dyDescent="0.45">
      <c r="A1246" s="10" t="s">
        <v>2142</v>
      </c>
      <c r="B1246" s="30" t="s">
        <v>2095</v>
      </c>
      <c r="C124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4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4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4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4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4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4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4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4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4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4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4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4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4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4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4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4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4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4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4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4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4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4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4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4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4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4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4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4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4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4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4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4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4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4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4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47" spans="1:38" x14ac:dyDescent="0.45">
      <c r="A1247" s="10" t="s">
        <v>2086</v>
      </c>
      <c r="B1247" s="30" t="s">
        <v>2210</v>
      </c>
      <c r="C124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>Устройство сетей связи (МГТС)</v>
      </c>
      <c r="D124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4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4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4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4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4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4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4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4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4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4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4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4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4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4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4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4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4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4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4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4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4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4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4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4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4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4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4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4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4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4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4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4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4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4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48" spans="1:38" x14ac:dyDescent="0.45">
      <c r="A1248" s="10" t="s">
        <v>3793</v>
      </c>
      <c r="B1248" s="30" t="s">
        <v>3794</v>
      </c>
      <c r="C124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4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4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4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4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4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4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4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4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4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4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4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4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4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4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4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4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4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4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4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4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4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4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4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4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4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4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4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4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4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4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4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4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4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4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4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49" spans="1:38" x14ac:dyDescent="0.45">
      <c r="A1249" s="10" t="s">
        <v>3795</v>
      </c>
      <c r="B1249" s="30" t="s">
        <v>3794</v>
      </c>
      <c r="C124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4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4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4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4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4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4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4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4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4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4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4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4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4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4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4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4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4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4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4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4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4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4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4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4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4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4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4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4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4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4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4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4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4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4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4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50" spans="1:38" x14ac:dyDescent="0.45">
      <c r="A1250" s="10" t="s">
        <v>3796</v>
      </c>
      <c r="B1250" s="30" t="s">
        <v>3797</v>
      </c>
      <c r="C125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5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5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5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5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5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5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5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5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5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5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5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5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5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5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5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5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5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5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5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5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5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5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5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5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5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5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5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5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5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5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5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5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5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5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5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51" spans="1:38" x14ac:dyDescent="0.45">
      <c r="A1251" s="10" t="s">
        <v>3798</v>
      </c>
      <c r="B1251" s="30" t="s">
        <v>3797</v>
      </c>
      <c r="C125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5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5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5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5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5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5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5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5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5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5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5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5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5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5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5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5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5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5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5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5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5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5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5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5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5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5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5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5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5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5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5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5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5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5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5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52" spans="1:38" x14ac:dyDescent="0.45">
      <c r="A1252" s="10" t="s">
        <v>3799</v>
      </c>
      <c r="B1252" s="30" t="s">
        <v>3800</v>
      </c>
      <c r="C125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5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5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5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5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5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5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5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5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5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5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5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5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5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5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5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5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5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5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5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5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5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5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5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5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5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5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5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5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5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5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5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5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5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5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5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53" spans="1:38" x14ac:dyDescent="0.45">
      <c r="A1253" s="10" t="s">
        <v>3170</v>
      </c>
      <c r="B1253" s="30" t="s">
        <v>3171</v>
      </c>
      <c r="C125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5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5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5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5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5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5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5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5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5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5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5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5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5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5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5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5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5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5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5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5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5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5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5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5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5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5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5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5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5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5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5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5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5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5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5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54" spans="1:38" x14ac:dyDescent="0.45">
      <c r="A1254" s="10" t="s">
        <v>3198</v>
      </c>
      <c r="B1254" s="30" t="s">
        <v>2922</v>
      </c>
      <c r="C125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5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5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5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5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5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5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5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5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5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5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5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5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5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5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5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5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5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5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5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5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5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5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5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5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5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5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5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5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5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5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5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5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5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5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5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55" spans="1:38" x14ac:dyDescent="0.45">
      <c r="A1255" s="10" t="s">
        <v>3199</v>
      </c>
      <c r="B1255" s="30" t="s">
        <v>2923</v>
      </c>
      <c r="C125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5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5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5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5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5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5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5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5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5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5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5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5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5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5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5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5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5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5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5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5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5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5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5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5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5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5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5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5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5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5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5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5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5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5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5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56" spans="1:38" x14ac:dyDescent="0.45">
      <c r="A1256" s="10" t="s">
        <v>3200</v>
      </c>
      <c r="B1256" s="30" t="s">
        <v>2922</v>
      </c>
      <c r="C125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5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5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5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5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5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5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5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5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5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5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5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5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5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5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5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5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5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5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5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5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5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5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5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5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5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5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5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5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5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5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5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5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5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5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5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57" spans="1:38" x14ac:dyDescent="0.45">
      <c r="A1257" s="10" t="s">
        <v>3201</v>
      </c>
      <c r="B1257" s="30" t="s">
        <v>2923</v>
      </c>
      <c r="C125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5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5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5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5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5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5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5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5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5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5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5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5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5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5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5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5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5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5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5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5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5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5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5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5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5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5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5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5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5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5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5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5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5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5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5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58" spans="1:38" x14ac:dyDescent="0.45">
      <c r="A1258" s="10" t="s">
        <v>3202</v>
      </c>
      <c r="B1258" s="30" t="s">
        <v>2922</v>
      </c>
      <c r="C125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5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5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5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5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5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5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5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5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5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5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5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5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5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5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5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5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5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5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5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5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5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5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5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5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5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5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5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5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5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5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5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5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5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5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5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59" spans="1:38" x14ac:dyDescent="0.45">
      <c r="A1259" s="10" t="s">
        <v>3203</v>
      </c>
      <c r="B1259" s="30" t="s">
        <v>2923</v>
      </c>
      <c r="C125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5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5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5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5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5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5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5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5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5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5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5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5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5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5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5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5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5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5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5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5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5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5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5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5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5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5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5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5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5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5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5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5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5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5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5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60" spans="1:38" x14ac:dyDescent="0.45">
      <c r="A1260" s="10" t="s">
        <v>3204</v>
      </c>
      <c r="B1260" s="30" t="s">
        <v>2923</v>
      </c>
      <c r="C126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6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6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6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6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6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6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6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6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6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6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6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6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6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6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6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6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6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6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6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6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6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6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6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6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6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6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6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6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6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6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6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6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6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6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6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61" spans="1:38" x14ac:dyDescent="0.45">
      <c r="A1261" s="10" t="s">
        <v>3205</v>
      </c>
      <c r="B1261" s="30" t="s">
        <v>2922</v>
      </c>
      <c r="C126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6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6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6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6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6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6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6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6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6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6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6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6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6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6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6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6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6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6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6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6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6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6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6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6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6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6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6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6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6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6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6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6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6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6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6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62" spans="1:38" x14ac:dyDescent="0.45">
      <c r="A1262" s="10" t="s">
        <v>2935</v>
      </c>
      <c r="B1262" s="30" t="s">
        <v>2922</v>
      </c>
      <c r="C126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6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6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6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6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6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6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6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6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6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6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6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6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6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6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6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6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6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6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6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6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6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6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6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6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6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6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6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6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6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6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6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6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6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6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6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63" spans="1:38" x14ac:dyDescent="0.45">
      <c r="A1263" s="10" t="s">
        <v>2933</v>
      </c>
      <c r="B1263" s="30" t="s">
        <v>2923</v>
      </c>
      <c r="C126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6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6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6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6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6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6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6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6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6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6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6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6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6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6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6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6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6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6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6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6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6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6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6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6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6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6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6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6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6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6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6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6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6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6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6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64" spans="1:38" x14ac:dyDescent="0.45">
      <c r="A1264" s="10" t="s">
        <v>2934</v>
      </c>
      <c r="B1264" s="30" t="s">
        <v>2922</v>
      </c>
      <c r="C126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6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6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6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6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6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6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6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6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6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6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6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6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6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6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6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6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6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6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6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6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6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6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6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6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6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6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6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6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6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6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6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6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6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6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6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65" spans="1:38" x14ac:dyDescent="0.45">
      <c r="A1265" s="10" t="s">
        <v>2932</v>
      </c>
      <c r="B1265" s="30" t="s">
        <v>2923</v>
      </c>
      <c r="C126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6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6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6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6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6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6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6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6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6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6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6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6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6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6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6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6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6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6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6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6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6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6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6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6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6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6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6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6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6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6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6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6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6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6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6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66" spans="1:38" x14ac:dyDescent="0.45">
      <c r="A1266" s="10" t="s">
        <v>2939</v>
      </c>
      <c r="B1266" s="30" t="s">
        <v>2922</v>
      </c>
      <c r="C126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6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6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6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6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6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6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6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6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6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6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6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6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6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6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6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6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6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6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6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6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6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6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6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6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6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6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6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6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6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6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6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6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6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6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6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67" spans="1:38" x14ac:dyDescent="0.45">
      <c r="A1267" s="10" t="s">
        <v>2937</v>
      </c>
      <c r="B1267" s="30" t="s">
        <v>2923</v>
      </c>
      <c r="C126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6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6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6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6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6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6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6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6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6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6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6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6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6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6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6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6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6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6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6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6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6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6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6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6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6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6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6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6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6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6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6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6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6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6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6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68" spans="1:38" x14ac:dyDescent="0.45">
      <c r="A1268" s="10" t="s">
        <v>2938</v>
      </c>
      <c r="B1268" s="30" t="s">
        <v>2922</v>
      </c>
      <c r="C126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6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6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6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6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6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6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6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6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6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6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6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6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6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6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6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6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6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6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6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6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6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6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6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6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6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6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6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6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6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6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6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6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6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6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6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69" spans="1:38" x14ac:dyDescent="0.45">
      <c r="A1269" s="10" t="s">
        <v>2936</v>
      </c>
      <c r="B1269" s="30" t="s">
        <v>2923</v>
      </c>
      <c r="C126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6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6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6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6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6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6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6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6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6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6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6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6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6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6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6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6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6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6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6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6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6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6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6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6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6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6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6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6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6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6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6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6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6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6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6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70" spans="1:38" x14ac:dyDescent="0.45">
      <c r="A1270" s="10" t="s">
        <v>2943</v>
      </c>
      <c r="B1270" s="30" t="s">
        <v>2922</v>
      </c>
      <c r="C127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7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7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7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7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7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7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7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7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7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7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7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7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7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7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7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7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7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7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7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7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7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7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7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7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7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7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7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7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7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7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7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7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7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7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7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71" spans="1:38" x14ac:dyDescent="0.45">
      <c r="A1271" s="10" t="s">
        <v>2941</v>
      </c>
      <c r="B1271" s="30" t="s">
        <v>2923</v>
      </c>
      <c r="C127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7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7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7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7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7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7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7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7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7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7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7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7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7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7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7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7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7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7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7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7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7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7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7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7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7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7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7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7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7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7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7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7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7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7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7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72" spans="1:38" x14ac:dyDescent="0.45">
      <c r="A1272" s="10" t="s">
        <v>2942</v>
      </c>
      <c r="B1272" s="30" t="s">
        <v>2922</v>
      </c>
      <c r="C127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7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7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7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7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7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7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7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7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7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7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7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7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7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7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7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7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7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7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7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7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7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7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7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7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7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7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7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7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7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7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7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7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7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7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7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73" spans="1:38" x14ac:dyDescent="0.45">
      <c r="A1273" s="10" t="s">
        <v>2940</v>
      </c>
      <c r="B1273" s="30" t="s">
        <v>2923</v>
      </c>
      <c r="C127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7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7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7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7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7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7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7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7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7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7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7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7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7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7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7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7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7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7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7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7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7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7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7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7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7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7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7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7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7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7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7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7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7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7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7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74" spans="1:38" x14ac:dyDescent="0.45">
      <c r="A1274" s="10" t="s">
        <v>2947</v>
      </c>
      <c r="B1274" s="30" t="s">
        <v>2922</v>
      </c>
      <c r="C127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7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7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7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7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7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7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7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7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7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7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7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7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7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7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7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7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7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7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7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7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7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7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7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7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7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7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7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7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7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7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7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7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7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7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7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75" spans="1:38" x14ac:dyDescent="0.45">
      <c r="A1275" s="10" t="s">
        <v>2945</v>
      </c>
      <c r="B1275" s="30" t="s">
        <v>2923</v>
      </c>
      <c r="C127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7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7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7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7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7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7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7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7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7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7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7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7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7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7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7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7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7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7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7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7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7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7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7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7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7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7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7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7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7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7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7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7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7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7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7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76" spans="1:38" x14ac:dyDescent="0.45">
      <c r="A1276" s="10" t="s">
        <v>2946</v>
      </c>
      <c r="B1276" s="30" t="s">
        <v>2922</v>
      </c>
      <c r="C127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7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7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7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7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7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7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7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7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7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7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7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7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7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7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7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7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7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7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7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7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7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7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7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7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7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7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7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7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7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7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7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7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7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7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7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77" spans="1:38" x14ac:dyDescent="0.45">
      <c r="A1277" s="10" t="s">
        <v>2944</v>
      </c>
      <c r="B1277" s="30" t="s">
        <v>2923</v>
      </c>
      <c r="C127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7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7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7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7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7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7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7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7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7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7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7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7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7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7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7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7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7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7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7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7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7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7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7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7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7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7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7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7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7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7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7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7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7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7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7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78" spans="1:38" x14ac:dyDescent="0.45">
      <c r="A1278" s="10" t="s">
        <v>2948</v>
      </c>
      <c r="B1278" s="30" t="s">
        <v>950</v>
      </c>
      <c r="C127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7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7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7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7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7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7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7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7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7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7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7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7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7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7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7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7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7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7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7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7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7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7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7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7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7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7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7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7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7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7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7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7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7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7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7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79" spans="1:38" x14ac:dyDescent="0.45">
      <c r="A1279" s="10" t="s">
        <v>3206</v>
      </c>
      <c r="B1279" s="30" t="s">
        <v>2922</v>
      </c>
      <c r="C127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7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7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7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7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7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7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7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7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7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7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7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7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7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7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7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7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7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7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7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7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7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7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7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7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7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7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7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7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7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7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7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7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7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7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7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80" spans="1:38" x14ac:dyDescent="0.45">
      <c r="A1280" s="10" t="s">
        <v>3207</v>
      </c>
      <c r="B1280" s="30" t="s">
        <v>2923</v>
      </c>
      <c r="C128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8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8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8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8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8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8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8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8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8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8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8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8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8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8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8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8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8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8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8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8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8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8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8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8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8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8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8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8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8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8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8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8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8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8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8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81" spans="1:38" x14ac:dyDescent="0.45">
      <c r="A1281" s="10" t="s">
        <v>3208</v>
      </c>
      <c r="B1281" s="30" t="s">
        <v>2922</v>
      </c>
      <c r="C128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8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8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8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8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8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8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8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8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8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8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8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8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8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8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8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8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8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8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8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8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8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8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8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8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8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8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8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8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8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8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8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8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8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8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8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82" spans="1:38" x14ac:dyDescent="0.45">
      <c r="A1282" s="10" t="s">
        <v>3209</v>
      </c>
      <c r="B1282" s="30" t="s">
        <v>2923</v>
      </c>
      <c r="C128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8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8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8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8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8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8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8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8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8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8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8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8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8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8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8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8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8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8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8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8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8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8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8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8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8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8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8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8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8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8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8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8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8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8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8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83" spans="1:38" x14ac:dyDescent="0.45">
      <c r="A1283" s="10" t="s">
        <v>2949</v>
      </c>
      <c r="B1283" s="30" t="s">
        <v>2116</v>
      </c>
      <c r="C128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8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8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8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8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8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8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8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8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8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8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8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8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8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8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8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8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8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8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8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8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8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8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8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8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8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8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8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8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8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8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8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8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8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8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8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84" spans="1:38" x14ac:dyDescent="0.45">
      <c r="A1284" s="10" t="s">
        <v>2953</v>
      </c>
      <c r="B1284" s="30" t="s">
        <v>2922</v>
      </c>
      <c r="C128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8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8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8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8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8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8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8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8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8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8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8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8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8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8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8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8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8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8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8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8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8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8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8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8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8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8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8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8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8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8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8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8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8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8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8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85" spans="1:38" x14ac:dyDescent="0.45">
      <c r="A1285" s="10" t="s">
        <v>2951</v>
      </c>
      <c r="B1285" s="30" t="s">
        <v>2923</v>
      </c>
      <c r="C128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8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8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8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8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8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8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8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8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8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8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8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8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8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8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8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8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8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8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8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8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8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8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8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8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8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8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8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8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8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8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8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8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8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8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8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86" spans="1:38" x14ac:dyDescent="0.45">
      <c r="A1286" s="10" t="s">
        <v>2952</v>
      </c>
      <c r="B1286" s="30" t="s">
        <v>2922</v>
      </c>
      <c r="C128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8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8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8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8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8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8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8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8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8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8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8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8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8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8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8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8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8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8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8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8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8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8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8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8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8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8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8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8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8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8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8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8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8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8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8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87" spans="1:38" x14ac:dyDescent="0.45">
      <c r="A1287" s="10" t="s">
        <v>2950</v>
      </c>
      <c r="B1287" s="30" t="s">
        <v>2923</v>
      </c>
      <c r="C128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8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8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8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8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8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8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8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8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8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8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8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8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8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8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8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8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8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8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8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8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8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8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8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8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8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8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8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8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8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8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8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8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8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8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8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88" spans="1:38" x14ac:dyDescent="0.45">
      <c r="A1288" s="10" t="s">
        <v>2957</v>
      </c>
      <c r="B1288" s="30" t="s">
        <v>2922</v>
      </c>
      <c r="C128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8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8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8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8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8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8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8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8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8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8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8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8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8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8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8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8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8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8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8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8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8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8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8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8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8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8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8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8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8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8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8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8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8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8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8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89" spans="1:38" x14ac:dyDescent="0.45">
      <c r="A1289" s="10" t="s">
        <v>2955</v>
      </c>
      <c r="B1289" s="30" t="s">
        <v>2923</v>
      </c>
      <c r="C128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8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8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8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8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8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8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8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8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8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8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8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8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8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8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8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8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8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8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8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8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8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8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8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8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8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8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8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8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8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8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8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8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8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8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8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90" spans="1:38" x14ac:dyDescent="0.45">
      <c r="A1290" s="10" t="s">
        <v>2956</v>
      </c>
      <c r="B1290" s="30" t="s">
        <v>2922</v>
      </c>
      <c r="C129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9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9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9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9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9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9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9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9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9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9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9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9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9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9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9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9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9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9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9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9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9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9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9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9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9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9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9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9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9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9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9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9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9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9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9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91" spans="1:38" x14ac:dyDescent="0.45">
      <c r="A1291" s="10" t="s">
        <v>2954</v>
      </c>
      <c r="B1291" s="30" t="s">
        <v>2923</v>
      </c>
      <c r="C129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9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9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9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9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9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9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9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9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9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9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9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9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9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9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9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9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9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9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9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9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9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9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9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9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9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9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9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9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9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9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9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9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9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9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9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92" spans="1:38" x14ac:dyDescent="0.45">
      <c r="A1292" s="10" t="s">
        <v>2971</v>
      </c>
      <c r="B1292" s="30" t="s">
        <v>2972</v>
      </c>
      <c r="C129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9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9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9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9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9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9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9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9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9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9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9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9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9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9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9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9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9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9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9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9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9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9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9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9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9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9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9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9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9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9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9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9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9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9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9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93" spans="1:38" x14ac:dyDescent="0.45">
      <c r="A1293" s="10" t="s">
        <v>2969</v>
      </c>
      <c r="B1293" s="30" t="s">
        <v>2970</v>
      </c>
      <c r="C129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9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9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9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9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9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9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9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9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9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9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9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9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9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9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9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9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9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9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9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9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9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9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9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9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9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9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9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9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9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9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9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9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9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9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9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94" spans="1:38" x14ac:dyDescent="0.45">
      <c r="A1294" s="10" t="s">
        <v>2975</v>
      </c>
      <c r="B1294" s="30" t="s">
        <v>2976</v>
      </c>
      <c r="C129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9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9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9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9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9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9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9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9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9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9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9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9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9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9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9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9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9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9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9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9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9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9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9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9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9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9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9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9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9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9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9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9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9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9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9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95" spans="1:38" x14ac:dyDescent="0.45">
      <c r="A1295" s="10" t="s">
        <v>2973</v>
      </c>
      <c r="B1295" s="30" t="s">
        <v>2974</v>
      </c>
      <c r="C129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9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9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9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9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9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9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9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9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9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9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9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9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9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9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9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9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9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9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9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9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9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9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9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9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9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9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9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9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9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9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9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9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9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9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9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96" spans="1:38" x14ac:dyDescent="0.45">
      <c r="A1296" s="10" t="s">
        <v>2967</v>
      </c>
      <c r="B1296" s="30" t="s">
        <v>2968</v>
      </c>
      <c r="C129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9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9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9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9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9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9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9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9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9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9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9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9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9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9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9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9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9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9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9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9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9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9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9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9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9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9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9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9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9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9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9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9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9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9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9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97" spans="1:38" x14ac:dyDescent="0.45">
      <c r="A1297" s="10" t="s">
        <v>2102</v>
      </c>
      <c r="B1297" s="30" t="s">
        <v>849</v>
      </c>
      <c r="C129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9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9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9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9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9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9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9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9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9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9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9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9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9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9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9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9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9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9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9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9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9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9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9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9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9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9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9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9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9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9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9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9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9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9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9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98" spans="1:38" x14ac:dyDescent="0.45">
      <c r="A1298" s="10" t="s">
        <v>2966</v>
      </c>
      <c r="B1298" s="30" t="s">
        <v>2101</v>
      </c>
      <c r="C129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9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9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9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9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9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9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9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9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9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9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9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9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9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9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9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9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9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9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9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9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9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9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9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9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9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9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9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9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9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9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9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9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9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9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9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299" spans="1:38" x14ac:dyDescent="0.45">
      <c r="A1299" s="10" t="s">
        <v>2965</v>
      </c>
      <c r="B1299" s="30" t="s">
        <v>2194</v>
      </c>
      <c r="C129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29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29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29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29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29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29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29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29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29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29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29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29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29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29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29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29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29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29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29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29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29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29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29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29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29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29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29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29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29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29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29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29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29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29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29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00" spans="1:38" x14ac:dyDescent="0.45">
      <c r="A1300" s="10" t="s">
        <v>2964</v>
      </c>
      <c r="B1300" s="30" t="s">
        <v>2195</v>
      </c>
      <c r="C130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0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0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0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0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0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0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0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0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0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0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0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0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0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0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0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0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0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0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0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0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0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0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0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0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0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0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0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0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0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0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0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0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0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0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0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01" spans="1:38" x14ac:dyDescent="0.45">
      <c r="A1301" s="10" t="s">
        <v>2963</v>
      </c>
      <c r="B1301" s="30" t="s">
        <v>2196</v>
      </c>
      <c r="C130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0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0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0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0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0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0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0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0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0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0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0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0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0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0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0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0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0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0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0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0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0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0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0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0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0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0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0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0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0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0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0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0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0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0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0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02" spans="1:38" x14ac:dyDescent="0.45">
      <c r="A1302" s="10" t="s">
        <v>2154</v>
      </c>
      <c r="B1302" s="30" t="s">
        <v>2962</v>
      </c>
      <c r="C130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0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0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0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0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0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0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0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0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0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0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0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0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0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0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0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0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0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0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0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0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0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0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0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0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0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0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0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0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0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0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0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0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0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0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0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03" spans="1:38" x14ac:dyDescent="0.45">
      <c r="A1303" s="10" t="s">
        <v>2978</v>
      </c>
      <c r="B1303" s="30" t="s">
        <v>2979</v>
      </c>
      <c r="C130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0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0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0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0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0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0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0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0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0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0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0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0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0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0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0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0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0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0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0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0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0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0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0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0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0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0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0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0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0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0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0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0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0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0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0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04" spans="1:38" x14ac:dyDescent="0.45">
      <c r="A1304" s="10" t="s">
        <v>2983</v>
      </c>
      <c r="B1304" s="30" t="s">
        <v>2981</v>
      </c>
      <c r="C130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0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0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0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0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0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0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0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0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0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0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0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0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0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0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0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0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0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0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0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0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0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0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0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0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0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0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0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0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0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0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0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0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0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0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0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05" spans="1:38" x14ac:dyDescent="0.45">
      <c r="A1305" s="10" t="s">
        <v>2980</v>
      </c>
      <c r="B1305" s="30" t="s">
        <v>2984</v>
      </c>
      <c r="C130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0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0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0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0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0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0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0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0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0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0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0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0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0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0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0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0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0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0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0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0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0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0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0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0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0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0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0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0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0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0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0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0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0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0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0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06" spans="1:38" x14ac:dyDescent="0.45">
      <c r="A1306" s="10" t="s">
        <v>2985</v>
      </c>
      <c r="B1306" s="30" t="s">
        <v>2986</v>
      </c>
      <c r="C130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0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0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0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0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0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0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0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0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0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0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0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0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0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0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0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0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0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0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0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0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0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0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0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0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0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0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0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0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0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0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0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0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0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0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0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07" spans="1:38" x14ac:dyDescent="0.45">
      <c r="A1307" s="10" t="s">
        <v>3210</v>
      </c>
      <c r="B1307" s="30" t="s">
        <v>2987</v>
      </c>
      <c r="C130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0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0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0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0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0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0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0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0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0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0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0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0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0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0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0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0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0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0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0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0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0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0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0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0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0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0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0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0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0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0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0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0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0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0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0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08" spans="1:38" x14ac:dyDescent="0.45">
      <c r="A1308" s="10" t="s">
        <v>3211</v>
      </c>
      <c r="B1308" s="30" t="s">
        <v>2988</v>
      </c>
      <c r="C130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0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0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0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0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0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0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0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0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0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0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0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0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0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0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0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0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0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0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0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0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0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0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0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0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0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0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0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0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0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0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0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0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0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0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0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09" spans="1:38" x14ac:dyDescent="0.45">
      <c r="A1309" s="10" t="s">
        <v>2989</v>
      </c>
      <c r="B1309" s="30" t="s">
        <v>2990</v>
      </c>
      <c r="C130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0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0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0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0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0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0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0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0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0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0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0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0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0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0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0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0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0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0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0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0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0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0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0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0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0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0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0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0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0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0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0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0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0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0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0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10" spans="1:38" x14ac:dyDescent="0.45">
      <c r="A1310" s="10" t="s">
        <v>2991</v>
      </c>
      <c r="B1310" s="30" t="s">
        <v>2992</v>
      </c>
      <c r="C131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1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1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1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1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1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1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1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1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1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1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1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1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1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1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1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1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1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1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1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1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1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1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1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1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1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1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1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1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1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1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1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1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1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1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1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11" spans="1:38" x14ac:dyDescent="0.45">
      <c r="A1311" s="10" t="s">
        <v>2997</v>
      </c>
      <c r="B1311" s="30" t="s">
        <v>2994</v>
      </c>
      <c r="C131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1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1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1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1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1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1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1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1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1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1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1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1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1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1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1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1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1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1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1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1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1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1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1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1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1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1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1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1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1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1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1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1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1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1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1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12" spans="1:38" x14ac:dyDescent="0.45">
      <c r="A1312" s="10" t="s">
        <v>2995</v>
      </c>
      <c r="B1312" s="30" t="s">
        <v>2996</v>
      </c>
      <c r="C131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1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1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1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1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1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1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1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1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1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1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1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1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1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1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1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1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1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1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1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1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1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1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1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1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1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1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1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1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1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1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1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1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1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1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1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13" spans="1:38" x14ac:dyDescent="0.45">
      <c r="A1313" s="10" t="s">
        <v>2993</v>
      </c>
      <c r="B1313" s="30" t="s">
        <v>2998</v>
      </c>
      <c r="C131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1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1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1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1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1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1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1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1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1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1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1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1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1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1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1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1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1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1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1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1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1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1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1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1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1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1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1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1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1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1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1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1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1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1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1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14" spans="1:38" x14ac:dyDescent="0.45">
      <c r="A1314" s="10" t="s">
        <v>2999</v>
      </c>
      <c r="B1314" s="30" t="s">
        <v>3000</v>
      </c>
      <c r="C131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1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1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1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1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1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1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1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1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1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1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1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1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1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1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1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1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1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1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1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1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1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1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1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1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1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1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1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1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1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1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1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1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1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1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1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15" spans="1:38" x14ac:dyDescent="0.45">
      <c r="A1315" s="10" t="s">
        <v>3212</v>
      </c>
      <c r="B1315" s="30" t="s">
        <v>3001</v>
      </c>
      <c r="C131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1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1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1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1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1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1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1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1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1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1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1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1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1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1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1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1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1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1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1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1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1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1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1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1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1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1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1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1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1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1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1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1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1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1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1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16" spans="1:38" x14ac:dyDescent="0.45">
      <c r="A1316" s="10" t="s">
        <v>3213</v>
      </c>
      <c r="B1316" s="30" t="s">
        <v>3002</v>
      </c>
      <c r="C131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1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1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1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1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1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1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1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1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1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1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1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1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1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1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1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1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1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1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1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1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1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1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1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1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1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1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1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1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1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1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1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1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1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1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1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17" spans="1:38" x14ac:dyDescent="0.45">
      <c r="A1317" s="10" t="s">
        <v>3003</v>
      </c>
      <c r="B1317" s="30" t="s">
        <v>3004</v>
      </c>
      <c r="C131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1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1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1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1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1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1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1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1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1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1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1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1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1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1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1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1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1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1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1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1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1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1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1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1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1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1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1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1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1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1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1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1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1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1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1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18" spans="1:38" x14ac:dyDescent="0.45">
      <c r="A1318" s="10" t="s">
        <v>3005</v>
      </c>
      <c r="B1318" s="30" t="s">
        <v>3006</v>
      </c>
      <c r="C131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1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1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1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1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1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1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1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1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1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1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1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1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1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1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1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1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1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1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1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1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1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1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1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1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1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1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1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1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1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1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1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1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1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1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1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19" spans="1:38" x14ac:dyDescent="0.45">
      <c r="A1319" s="10" t="s">
        <v>3011</v>
      </c>
      <c r="B1319" s="30" t="s">
        <v>3008</v>
      </c>
      <c r="C131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1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1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1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1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1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1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1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1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1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1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1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1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1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1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1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1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1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1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1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1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1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1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1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1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1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1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1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1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1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1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1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1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1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1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1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20" spans="1:38" x14ac:dyDescent="0.45">
      <c r="A1320" s="10" t="s">
        <v>3009</v>
      </c>
      <c r="B1320" s="30" t="s">
        <v>3010</v>
      </c>
      <c r="C132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2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2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2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2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2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2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2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2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2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2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2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2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2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2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2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2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2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2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2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2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2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2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2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2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2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2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2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2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2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2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2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2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2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2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2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21" spans="1:38" x14ac:dyDescent="0.45">
      <c r="A1321" s="10" t="s">
        <v>3007</v>
      </c>
      <c r="B1321" s="30" t="s">
        <v>3012</v>
      </c>
      <c r="C132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2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2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2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2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2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2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2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2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2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2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2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2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2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2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2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2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2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2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2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2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2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2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2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2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2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2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2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2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2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2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2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2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2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2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2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22" spans="1:38" x14ac:dyDescent="0.45">
      <c r="A1322" s="10" t="s">
        <v>3013</v>
      </c>
      <c r="B1322" s="30" t="s">
        <v>3014</v>
      </c>
      <c r="C132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2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2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2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2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2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2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2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2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2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2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2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2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2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2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2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2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2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2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2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2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2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2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2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2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2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2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2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2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2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2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2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2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2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2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2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23" spans="1:38" x14ac:dyDescent="0.45">
      <c r="A1323" s="10" t="s">
        <v>3214</v>
      </c>
      <c r="B1323" s="30" t="s">
        <v>3015</v>
      </c>
      <c r="C132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2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2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2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2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2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2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2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2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2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2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2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2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2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2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2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2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2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2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2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2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2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2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2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2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2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2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2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2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2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2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2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2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2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2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2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24" spans="1:38" x14ac:dyDescent="0.45">
      <c r="A1324" s="10" t="s">
        <v>3215</v>
      </c>
      <c r="B1324" s="30" t="s">
        <v>3016</v>
      </c>
      <c r="C132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2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2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2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2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2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2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2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2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2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2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2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2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2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2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2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2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2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2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2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2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2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2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2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2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2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2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2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2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2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2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2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2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2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2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2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25" spans="1:38" x14ac:dyDescent="0.45">
      <c r="A1325" s="10" t="s">
        <v>3017</v>
      </c>
      <c r="B1325" s="30" t="s">
        <v>3018</v>
      </c>
      <c r="C132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2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2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2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2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2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2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2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2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2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2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2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2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2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2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2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2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2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2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2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2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2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2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2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2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2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2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2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2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2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2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2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2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2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2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2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26" spans="1:38" x14ac:dyDescent="0.45">
      <c r="A1326" s="10" t="s">
        <v>3019</v>
      </c>
      <c r="B1326" s="30" t="s">
        <v>3020</v>
      </c>
      <c r="C132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2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2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2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2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2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2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2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2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2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2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2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2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2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2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2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2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2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2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2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2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2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2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2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2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2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2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2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2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2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2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2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2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2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2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2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27" spans="1:38" x14ac:dyDescent="0.45">
      <c r="A1327" s="10" t="s">
        <v>3025</v>
      </c>
      <c r="B1327" s="30" t="s">
        <v>3022</v>
      </c>
      <c r="C132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2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2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2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2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2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2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2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2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2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2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2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2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2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2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2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2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2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2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2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2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2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2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2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2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2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2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2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2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2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2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2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2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2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2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2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28" spans="1:38" x14ac:dyDescent="0.45">
      <c r="A1328" s="10" t="s">
        <v>3023</v>
      </c>
      <c r="B1328" s="30" t="s">
        <v>3024</v>
      </c>
      <c r="C132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2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2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2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2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2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2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2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2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2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2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2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2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2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2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2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2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2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2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2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2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2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2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2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2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2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2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2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2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2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2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2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2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2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2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2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29" spans="1:38" x14ac:dyDescent="0.45">
      <c r="A1329" s="10" t="s">
        <v>3021</v>
      </c>
      <c r="B1329" s="30" t="s">
        <v>3026</v>
      </c>
      <c r="C132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2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2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2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2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2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2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2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2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2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2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2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2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2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2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2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2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2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2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2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2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2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2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2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2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2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2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2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2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2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2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2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2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2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2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2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30" spans="1:38" x14ac:dyDescent="0.45">
      <c r="A1330" s="10" t="s">
        <v>3027</v>
      </c>
      <c r="B1330" s="30" t="s">
        <v>3028</v>
      </c>
      <c r="C133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3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3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3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3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3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3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3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3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3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3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3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3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3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3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3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3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3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3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3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3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3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3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3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3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3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3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3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3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3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3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3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3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3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3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3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31" spans="1:38" x14ac:dyDescent="0.45">
      <c r="A1331" s="10" t="s">
        <v>3216</v>
      </c>
      <c r="B1331" s="30" t="s">
        <v>3029</v>
      </c>
      <c r="C133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3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3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3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3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3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3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3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3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3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3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3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3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3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3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3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3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3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3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3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3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3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3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3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3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3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3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3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3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3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3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3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3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3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3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3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32" spans="1:38" x14ac:dyDescent="0.45">
      <c r="A1332" s="10" t="s">
        <v>3217</v>
      </c>
      <c r="B1332" s="30" t="s">
        <v>3030</v>
      </c>
      <c r="C133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3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3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3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3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3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3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3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3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3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3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3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3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3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3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3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3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3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3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3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3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3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3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3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3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3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3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3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3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3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3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3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3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3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3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3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33" spans="1:38" x14ac:dyDescent="0.45">
      <c r="A1333" s="10" t="s">
        <v>3031</v>
      </c>
      <c r="B1333" s="30" t="s">
        <v>3032</v>
      </c>
      <c r="C133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3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3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3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3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3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3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3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3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3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3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3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3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3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3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3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3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3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3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3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3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3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3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3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3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3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3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3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3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3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3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3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3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3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3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3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34" spans="1:38" x14ac:dyDescent="0.45">
      <c r="A1334" s="10" t="s">
        <v>3033</v>
      </c>
      <c r="B1334" s="30" t="s">
        <v>3034</v>
      </c>
      <c r="C133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3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3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3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3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3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3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3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3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3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3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3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3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3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3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3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3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3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3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3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3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3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3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3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3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3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3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3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3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3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3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3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3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3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3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3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35" spans="1:38" x14ac:dyDescent="0.45">
      <c r="A1335" s="10" t="s">
        <v>3039</v>
      </c>
      <c r="B1335" s="30" t="s">
        <v>3036</v>
      </c>
      <c r="C133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3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3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3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3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3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3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3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3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3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3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3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3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3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3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3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3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3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3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3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3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3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3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3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3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3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3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3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3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3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3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3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3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3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3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3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36" spans="1:38" x14ac:dyDescent="0.45">
      <c r="A1336" s="10" t="s">
        <v>3037</v>
      </c>
      <c r="B1336" s="30" t="s">
        <v>3038</v>
      </c>
      <c r="C133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3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3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3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3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3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3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3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3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3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3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3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3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3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3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3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3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3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3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3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3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3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3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3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3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3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3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3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3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3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3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3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3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3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3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3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37" spans="1:38" x14ac:dyDescent="0.45">
      <c r="A1337" s="10" t="s">
        <v>3035</v>
      </c>
      <c r="B1337" s="30" t="s">
        <v>3040</v>
      </c>
      <c r="C133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3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3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3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3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3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3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3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3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3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3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3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3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3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3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3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3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3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3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3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3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3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3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3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3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3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3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3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3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3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3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3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3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3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3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3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38" spans="1:38" x14ac:dyDescent="0.45">
      <c r="A1338" s="10" t="s">
        <v>3041</v>
      </c>
      <c r="B1338" s="30" t="s">
        <v>3042</v>
      </c>
      <c r="C133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3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3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3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3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3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3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3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3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3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3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3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3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3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3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3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3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3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3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3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3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3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3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3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3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3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3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3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3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3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3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3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3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3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3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3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39" spans="1:38" x14ac:dyDescent="0.45">
      <c r="A1339" s="10" t="s">
        <v>3218</v>
      </c>
      <c r="B1339" s="30" t="s">
        <v>3043</v>
      </c>
      <c r="C133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3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3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3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3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3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3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3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3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3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3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3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3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3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3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3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3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3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3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3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3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3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3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3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3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3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3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3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3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3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3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3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3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3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3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3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40" spans="1:38" x14ac:dyDescent="0.45">
      <c r="A1340" s="10" t="s">
        <v>3219</v>
      </c>
      <c r="B1340" s="30" t="s">
        <v>3044</v>
      </c>
      <c r="C134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4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4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4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4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4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4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4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4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4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4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4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4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4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4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4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4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4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4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4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4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4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4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4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4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4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4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4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4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4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4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4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4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4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4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4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41" spans="1:38" x14ac:dyDescent="0.45">
      <c r="A1341" s="10" t="s">
        <v>3046</v>
      </c>
      <c r="B1341" s="30" t="s">
        <v>3047</v>
      </c>
      <c r="C134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4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4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4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4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4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4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4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4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4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4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4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4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4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4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4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4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4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4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4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4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4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4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4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4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4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4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4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4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4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4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4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4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4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4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4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42" spans="1:38" x14ac:dyDescent="0.45">
      <c r="A1342" s="10" t="s">
        <v>3051</v>
      </c>
      <c r="B1342" s="30" t="s">
        <v>3049</v>
      </c>
      <c r="C134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4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4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4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4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4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4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4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4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4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4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4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4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4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4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4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4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4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4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4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4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4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4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4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4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4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4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4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4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4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4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4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4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4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4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4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43" spans="1:38" x14ac:dyDescent="0.45">
      <c r="A1343" s="10" t="s">
        <v>3048</v>
      </c>
      <c r="B1343" s="30" t="s">
        <v>3052</v>
      </c>
      <c r="C134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4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4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4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4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4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4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4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4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4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4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4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4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4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4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4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4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4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4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4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4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4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4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4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4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4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4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4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4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4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4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4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4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4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4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4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44" spans="1:38" x14ac:dyDescent="0.45">
      <c r="A1344" s="10" t="s">
        <v>3053</v>
      </c>
      <c r="B1344" s="30" t="s">
        <v>3054</v>
      </c>
      <c r="C134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4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4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4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4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4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4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4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4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4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4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4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4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4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4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4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4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4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4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4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4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4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4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4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4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4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4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4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4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4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4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4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4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4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4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4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45" spans="1:38" x14ac:dyDescent="0.45">
      <c r="A1345" s="10" t="s">
        <v>3220</v>
      </c>
      <c r="B1345" s="30" t="s">
        <v>3055</v>
      </c>
      <c r="C134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4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4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4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4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4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4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4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4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4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4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4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4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4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4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4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4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4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4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4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4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4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4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4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4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4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4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4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4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4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4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4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4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4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4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4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46" spans="1:38" x14ac:dyDescent="0.45">
      <c r="A1346" s="10" t="s">
        <v>3221</v>
      </c>
      <c r="B1346" s="30" t="s">
        <v>3056</v>
      </c>
      <c r="C134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4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4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4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4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4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4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4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4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4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4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4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4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4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4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4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4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4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4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4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4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4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4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4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4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4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4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4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4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4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4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4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4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4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4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4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47" spans="1:38" x14ac:dyDescent="0.45">
      <c r="A1347" s="10" t="s">
        <v>2160</v>
      </c>
      <c r="B1347" s="30" t="s">
        <v>2159</v>
      </c>
      <c r="C134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4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4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4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4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4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4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4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4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4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4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4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4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4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4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4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4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4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4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4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4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4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4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4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4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4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4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4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4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4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4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4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4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4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4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4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48" spans="1:38" x14ac:dyDescent="0.45">
      <c r="A1348" s="10" t="s">
        <v>2161</v>
      </c>
      <c r="B1348" s="30" t="s">
        <v>930</v>
      </c>
      <c r="C134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4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4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4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4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4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4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4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4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4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4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4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4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4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4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4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4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4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4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4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4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4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4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4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4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4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4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4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4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4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4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4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4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4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4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4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49" spans="1:38" x14ac:dyDescent="0.45">
      <c r="A1349" s="10" t="s">
        <v>2162</v>
      </c>
      <c r="B1349" s="30" t="s">
        <v>931</v>
      </c>
      <c r="C134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4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4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4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4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4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4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4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4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4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4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4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4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4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4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4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4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4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4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4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4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4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4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4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4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4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4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4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4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4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4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4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4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4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4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4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50" spans="1:38" x14ac:dyDescent="0.45">
      <c r="A1350" s="10" t="s">
        <v>2111</v>
      </c>
      <c r="B1350" s="30" t="s">
        <v>2151</v>
      </c>
      <c r="C135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5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5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5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5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5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5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5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5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5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5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5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5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5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5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5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5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5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5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5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5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5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5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5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5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5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5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5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5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5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5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5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5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5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5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5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51" spans="1:38" x14ac:dyDescent="0.45">
      <c r="A1351" s="10" t="s">
        <v>2055</v>
      </c>
      <c r="B1351" s="30" t="s">
        <v>2373</v>
      </c>
      <c r="C135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5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5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5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5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5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5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5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5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5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5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5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5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5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5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5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5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5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5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5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5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5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5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5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5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5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5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5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5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5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5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5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5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5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5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5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52" spans="1:38" x14ac:dyDescent="0.45">
      <c r="A1352" s="10" t="s">
        <v>3371</v>
      </c>
      <c r="B1352" s="30" t="s">
        <v>2290</v>
      </c>
      <c r="C135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5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5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5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5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5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5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5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5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5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5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5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5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5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5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5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5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5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5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5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5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5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5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5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5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5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5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5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5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5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5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5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5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5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5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5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53" spans="1:38" x14ac:dyDescent="0.45">
      <c r="A1353" s="10" t="s">
        <v>3801</v>
      </c>
      <c r="B1353" s="30" t="s">
        <v>3802</v>
      </c>
      <c r="C135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5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5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5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5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5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5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5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5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5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5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5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5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5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5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5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5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5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5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5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5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5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5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5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5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5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5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5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5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5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5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5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5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5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5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5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54" spans="1:38" x14ac:dyDescent="0.45">
      <c r="A1354" s="10" t="s">
        <v>3803</v>
      </c>
      <c r="B1354" s="30" t="s">
        <v>3804</v>
      </c>
      <c r="C135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5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5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5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5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5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5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5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5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5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5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5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5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5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5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5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5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5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5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5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5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5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5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5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5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5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5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5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5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5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5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5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5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5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5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5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55" spans="1:38" x14ac:dyDescent="0.45">
      <c r="A1355" s="10" t="s">
        <v>3805</v>
      </c>
      <c r="B1355" s="30" t="s">
        <v>3806</v>
      </c>
      <c r="C135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5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5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5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5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5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5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5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5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5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5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5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5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5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5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5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5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5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5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5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5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5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5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5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5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5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5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5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5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5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5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5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5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5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5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5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56" spans="1:38" x14ac:dyDescent="0.45">
      <c r="A1356" s="10" t="s">
        <v>3807</v>
      </c>
      <c r="B1356" s="30" t="s">
        <v>3808</v>
      </c>
      <c r="C135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5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5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5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5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5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5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5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5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5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5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5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5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5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5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5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5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5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5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5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5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5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5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5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5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5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5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5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5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5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5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5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5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5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5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5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57" spans="1:38" x14ac:dyDescent="0.45">
      <c r="A1357" s="10" t="s">
        <v>3809</v>
      </c>
      <c r="B1357" s="30" t="s">
        <v>3810</v>
      </c>
      <c r="C135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5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5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5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5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5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5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5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5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5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5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5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5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5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5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5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5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5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5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5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5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5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5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5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5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5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5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5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5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5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5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5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5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5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5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5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58" spans="1:38" x14ac:dyDescent="0.45">
      <c r="A1358" s="10" t="s">
        <v>3811</v>
      </c>
      <c r="B1358" s="30" t="s">
        <v>3812</v>
      </c>
      <c r="C135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5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5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5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5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5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5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5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5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5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5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5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5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5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5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5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5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5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5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5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5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5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5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5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5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5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5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5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5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5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5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5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5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5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5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5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59" spans="1:38" x14ac:dyDescent="0.45">
      <c r="A1359" s="10" t="s">
        <v>3813</v>
      </c>
      <c r="B1359" s="30" t="s">
        <v>3814</v>
      </c>
      <c r="C135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5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5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5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5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5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5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5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5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5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5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5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5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5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5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5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5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5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5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5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5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5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5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5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5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5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5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5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5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5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5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5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5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5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5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5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60" spans="1:38" x14ac:dyDescent="0.45">
      <c r="A1360" s="10" t="s">
        <v>3815</v>
      </c>
      <c r="B1360" s="30" t="s">
        <v>3816</v>
      </c>
      <c r="C136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6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6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6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6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6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6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6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6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6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6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6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6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6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6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6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6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6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6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6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6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6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6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6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6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6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6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6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6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6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6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6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6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6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6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6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61" spans="1:38" x14ac:dyDescent="0.45">
      <c r="A1361" s="10" t="s">
        <v>3817</v>
      </c>
      <c r="B1361" s="30" t="s">
        <v>3818</v>
      </c>
      <c r="C136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6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6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6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6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6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6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6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6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6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6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6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6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6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6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6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6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6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6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6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6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6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6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6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6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6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6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6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6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6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6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6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6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6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6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6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62" spans="1:38" x14ac:dyDescent="0.45">
      <c r="A1362" s="10" t="s">
        <v>3819</v>
      </c>
      <c r="B1362" s="30" t="s">
        <v>3820</v>
      </c>
      <c r="C136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6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6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6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6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6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6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6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6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6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6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6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6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6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6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6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6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6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6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6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6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6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6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6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6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6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6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6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6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6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6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6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6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6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6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6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63" spans="1:38" x14ac:dyDescent="0.45">
      <c r="A1363" s="10" t="s">
        <v>3821</v>
      </c>
      <c r="B1363" s="30" t="s">
        <v>3822</v>
      </c>
      <c r="C136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6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6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6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6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6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6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6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6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6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6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6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6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6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6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6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6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6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6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6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6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6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6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6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6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6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6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6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6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6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6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6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6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6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6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6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64" spans="1:38" x14ac:dyDescent="0.45">
      <c r="A1364" s="10" t="s">
        <v>3823</v>
      </c>
      <c r="B1364" s="30" t="s">
        <v>3824</v>
      </c>
      <c r="C136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6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6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6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6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6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6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6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6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6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6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6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6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6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6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6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6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6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6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6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6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6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6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6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6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6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6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6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6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6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6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6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6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6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6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6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65" spans="1:38" x14ac:dyDescent="0.45">
      <c r="A1365" s="10" t="s">
        <v>3825</v>
      </c>
      <c r="B1365" s="30" t="s">
        <v>3826</v>
      </c>
      <c r="C136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6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6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6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6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6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6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6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6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6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6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6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6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6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6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6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6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6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6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6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6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6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6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6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6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6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6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6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6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6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6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6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6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6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6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6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66" spans="1:38" x14ac:dyDescent="0.45">
      <c r="A1366" s="10" t="s">
        <v>3827</v>
      </c>
      <c r="B1366" s="30" t="s">
        <v>3828</v>
      </c>
      <c r="C136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6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6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6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6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6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6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6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6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6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6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6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6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6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6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6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6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6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6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6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6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6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6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6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6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6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6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6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6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6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6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6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6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6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6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6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67" spans="1:38" x14ac:dyDescent="0.45">
      <c r="A1367" s="10" t="s">
        <v>3829</v>
      </c>
      <c r="B1367" s="30" t="s">
        <v>3830</v>
      </c>
      <c r="C136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6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6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6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6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6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6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6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6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6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6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6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6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6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6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6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6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6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6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6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6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6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6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6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6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6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6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6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6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6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6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6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6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6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6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6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68" spans="1:38" x14ac:dyDescent="0.45">
      <c r="A1368" s="10" t="s">
        <v>3831</v>
      </c>
      <c r="B1368" s="30" t="s">
        <v>3832</v>
      </c>
      <c r="C136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6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6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6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6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6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6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6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6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6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6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6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6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6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6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6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6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6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6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6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6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6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6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6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6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6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6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6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6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6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6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6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6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6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6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6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69" spans="1:38" x14ac:dyDescent="0.45">
      <c r="A1369" s="10" t="s">
        <v>3833</v>
      </c>
      <c r="B1369" s="30" t="s">
        <v>3834</v>
      </c>
      <c r="C136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6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6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6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6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6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6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6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6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6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6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6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6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6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6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6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6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6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6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6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6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6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6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6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6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6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6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6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6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6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6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6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6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6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6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6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70" spans="1:38" x14ac:dyDescent="0.45">
      <c r="A1370" s="10" t="s">
        <v>3835</v>
      </c>
      <c r="B1370" s="30" t="s">
        <v>3836</v>
      </c>
      <c r="C137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7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7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7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7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7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7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7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7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7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7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7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7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7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7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7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7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7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7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7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7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7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7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7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7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7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7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7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7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7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7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7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7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7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7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7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71" spans="1:38" x14ac:dyDescent="0.45">
      <c r="A1371" s="10" t="s">
        <v>3837</v>
      </c>
      <c r="B1371" s="30" t="s">
        <v>3838</v>
      </c>
      <c r="C137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7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7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7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7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7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7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7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7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7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7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7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7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7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7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7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7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7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7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7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7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7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7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7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7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7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7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7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7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7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7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7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7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7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7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7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72" spans="1:38" x14ac:dyDescent="0.45">
      <c r="A1372" s="10" t="s">
        <v>3839</v>
      </c>
      <c r="B1372" s="30" t="s">
        <v>3840</v>
      </c>
      <c r="C137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7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7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7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7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7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7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7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7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7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7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7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7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7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7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7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7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7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7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7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7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7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7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7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7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7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7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7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7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7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7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7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7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7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7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7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73" spans="1:38" x14ac:dyDescent="0.45">
      <c r="A1373" s="10" t="s">
        <v>3841</v>
      </c>
      <c r="B1373" s="30" t="s">
        <v>3842</v>
      </c>
      <c r="C137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7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7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7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7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7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7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7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7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7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7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7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7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7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7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7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7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7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7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7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7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7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7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7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7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7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7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7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7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7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7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7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7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7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7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7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74" spans="1:38" x14ac:dyDescent="0.45">
      <c r="A1374" s="10" t="s">
        <v>3843</v>
      </c>
      <c r="B1374" s="30" t="s">
        <v>3844</v>
      </c>
      <c r="C137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7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7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7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7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7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7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7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7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7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7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7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7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7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7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7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7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7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7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7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7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7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7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7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7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7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7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7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7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7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7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7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7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7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7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7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75" spans="1:38" x14ac:dyDescent="0.45">
      <c r="A1375" s="10" t="s">
        <v>3845</v>
      </c>
      <c r="B1375" s="30" t="s">
        <v>3846</v>
      </c>
      <c r="C137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7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7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7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7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7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7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7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7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7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7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7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7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7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7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7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7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7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7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7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7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7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7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7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7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7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7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7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7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7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7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7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7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7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7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7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76" spans="1:38" x14ac:dyDescent="0.45">
      <c r="A1376" s="10" t="s">
        <v>3847</v>
      </c>
      <c r="B1376" s="30" t="s">
        <v>3848</v>
      </c>
      <c r="C137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7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7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7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7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7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7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7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7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7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7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7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7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7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7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7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7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7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7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7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7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7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7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7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7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7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7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7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7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7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7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7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7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7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7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7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77" spans="1:38" x14ac:dyDescent="0.45">
      <c r="A1377" s="10" t="s">
        <v>3849</v>
      </c>
      <c r="B1377" s="30" t="s">
        <v>3850</v>
      </c>
      <c r="C137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7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7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7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7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7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7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7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7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7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7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7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7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7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7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7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7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7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7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7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7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7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7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7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7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7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7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7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7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7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7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7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7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7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7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7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78" spans="1:38" x14ac:dyDescent="0.45">
      <c r="A1378" s="10" t="s">
        <v>3851</v>
      </c>
      <c r="B1378" s="30" t="s">
        <v>3852</v>
      </c>
      <c r="C137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7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7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7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7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7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7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7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7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7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7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7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7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7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7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7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7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7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7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7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7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7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7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7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7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7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7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7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7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7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7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7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7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7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7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7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79" spans="1:38" x14ac:dyDescent="0.45">
      <c r="A1379" s="10" t="s">
        <v>3853</v>
      </c>
      <c r="B1379" s="30" t="s">
        <v>3854</v>
      </c>
      <c r="C137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7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7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7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7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7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7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7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7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7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7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7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7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7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7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7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7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7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7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7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7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7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7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7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7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7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7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7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7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7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7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7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7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7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7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7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80" spans="1:38" x14ac:dyDescent="0.45">
      <c r="A1380" s="10" t="s">
        <v>3855</v>
      </c>
      <c r="B1380" s="30" t="s">
        <v>3856</v>
      </c>
      <c r="C138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8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8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8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8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8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8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8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8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8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8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8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8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8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8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8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8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8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8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8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8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8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8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8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8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8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8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8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8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8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8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8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8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8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8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8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81" spans="1:38" x14ac:dyDescent="0.45">
      <c r="A1381" s="10" t="s">
        <v>3857</v>
      </c>
      <c r="B1381" s="30" t="s">
        <v>3858</v>
      </c>
      <c r="C138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8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8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8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8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8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8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8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8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8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8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8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8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8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8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8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8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8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8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8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8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8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8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8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8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8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8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8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8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8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8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8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8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8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8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8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82" spans="1:38" x14ac:dyDescent="0.45">
      <c r="A1382" s="10" t="s">
        <v>3859</v>
      </c>
      <c r="B1382" s="30" t="s">
        <v>3860</v>
      </c>
      <c r="C138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8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8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8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8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8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8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8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8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8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8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8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8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8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8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8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8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8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8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8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8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8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8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8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8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8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8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8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8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8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8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8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8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8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8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8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83" spans="1:38" x14ac:dyDescent="0.45">
      <c r="A1383" s="10" t="s">
        <v>3861</v>
      </c>
      <c r="B1383" s="30" t="s">
        <v>3862</v>
      </c>
      <c r="C138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8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8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8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8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8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8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8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8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8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8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8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8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8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8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8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8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8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8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8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8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8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8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8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8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8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8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8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8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8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8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8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8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8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8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8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84" spans="1:38" x14ac:dyDescent="0.45">
      <c r="A1384" s="10" t="s">
        <v>3863</v>
      </c>
      <c r="B1384" s="30" t="s">
        <v>3864</v>
      </c>
      <c r="C138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8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8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8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8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8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8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8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8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8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8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8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8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8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8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8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8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8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8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8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8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8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8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8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8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8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8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8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8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8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8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8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8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8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8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8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85" spans="1:38" x14ac:dyDescent="0.45">
      <c r="A1385" s="10" t="s">
        <v>3865</v>
      </c>
      <c r="B1385" s="30" t="s">
        <v>3866</v>
      </c>
      <c r="C138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8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8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8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8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8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8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8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8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8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8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8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8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8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8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8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8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8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8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8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8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8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8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8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8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8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8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8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8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8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8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8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8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8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8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8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86" spans="1:38" x14ac:dyDescent="0.45">
      <c r="A1386" s="10" t="s">
        <v>3867</v>
      </c>
      <c r="B1386" s="30" t="s">
        <v>3868</v>
      </c>
      <c r="C138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8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8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8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8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8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8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8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8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8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8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8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8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8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8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8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8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8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8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8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8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8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8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8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8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8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8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8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8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8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8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8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8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8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8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8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87" spans="1:38" x14ac:dyDescent="0.45">
      <c r="A1387" s="10" t="s">
        <v>3869</v>
      </c>
      <c r="B1387" s="30" t="s">
        <v>3870</v>
      </c>
      <c r="C138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8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8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8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8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8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8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8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8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8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8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8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8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8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8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8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8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8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8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8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8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8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8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8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8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8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8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8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8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8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8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8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8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8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8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8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88" spans="1:38" x14ac:dyDescent="0.45">
      <c r="A1388" s="10" t="s">
        <v>3871</v>
      </c>
      <c r="B1388" s="30" t="s">
        <v>3872</v>
      </c>
      <c r="C138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8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8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8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8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8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8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8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8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8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8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8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8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8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8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8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8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8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8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8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8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8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8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8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8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8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8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8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8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8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8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8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8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8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8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8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89" spans="1:38" x14ac:dyDescent="0.45">
      <c r="A1389" s="10" t="s">
        <v>3873</v>
      </c>
      <c r="B1389" s="30" t="s">
        <v>3874</v>
      </c>
      <c r="C138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8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8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8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8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8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8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8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8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8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8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8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8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8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8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8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8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8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8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8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8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8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8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8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8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8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8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8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8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8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8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8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8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8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8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8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90" spans="1:38" x14ac:dyDescent="0.45">
      <c r="A1390" s="10" t="s">
        <v>3875</v>
      </c>
      <c r="B1390" s="30" t="s">
        <v>3876</v>
      </c>
      <c r="C139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9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9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9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9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9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9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9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9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9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9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9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9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9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9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9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9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9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9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9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9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9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9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9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9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9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9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9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9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9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9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9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9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9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9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9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91" spans="1:38" x14ac:dyDescent="0.45">
      <c r="A1391" s="10" t="s">
        <v>3877</v>
      </c>
      <c r="B1391" s="30" t="s">
        <v>3878</v>
      </c>
      <c r="C139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9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9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9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9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9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9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9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9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9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9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9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9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9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9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9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9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9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9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9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9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9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9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9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9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9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9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9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9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9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9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9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9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9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9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9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92" spans="1:38" x14ac:dyDescent="0.45">
      <c r="A1392" s="10" t="s">
        <v>3879</v>
      </c>
      <c r="B1392" s="30" t="s">
        <v>3880</v>
      </c>
      <c r="C139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9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9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9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9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9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9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9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9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9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9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9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9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9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9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9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9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9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9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9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9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9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9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9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9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9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9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9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9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9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9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9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9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9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9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9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93" spans="1:38" x14ac:dyDescent="0.45">
      <c r="A1393" s="10" t="s">
        <v>3881</v>
      </c>
      <c r="B1393" s="30" t="s">
        <v>3882</v>
      </c>
      <c r="C139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9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9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9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9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9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9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9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9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9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9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9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9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9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9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9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9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9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9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9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9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9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9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9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9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9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9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9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9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9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9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9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9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9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9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9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94" spans="1:38" x14ac:dyDescent="0.45">
      <c r="A1394" s="10" t="s">
        <v>3883</v>
      </c>
      <c r="B1394" s="30" t="s">
        <v>3884</v>
      </c>
      <c r="C139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9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9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9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9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9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9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9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9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9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9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9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9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9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9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9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9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9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9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9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9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9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9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9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9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9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9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9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9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9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9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9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9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9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9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9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95" spans="1:38" x14ac:dyDescent="0.45">
      <c r="A1395" s="10" t="s">
        <v>3885</v>
      </c>
      <c r="B1395" s="30" t="s">
        <v>3886</v>
      </c>
      <c r="C139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9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9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9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9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9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9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9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9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9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9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9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9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9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9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9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9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9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9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9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9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9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9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9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9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9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9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9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9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9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9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9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9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9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9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9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96" spans="1:38" x14ac:dyDescent="0.45">
      <c r="A1396" s="10" t="s">
        <v>3887</v>
      </c>
      <c r="B1396" s="30" t="s">
        <v>3888</v>
      </c>
      <c r="C139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9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9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9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9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9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9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9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9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9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9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9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9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9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9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9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9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9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9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9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9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9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9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9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9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9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9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9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9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9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9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9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9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9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9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9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97" spans="1:38" x14ac:dyDescent="0.45">
      <c r="A1397" s="10" t="s">
        <v>3889</v>
      </c>
      <c r="B1397" s="30" t="s">
        <v>3890</v>
      </c>
      <c r="C139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9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9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9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9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9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9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9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9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9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9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9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9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9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9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9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9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9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9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9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9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9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9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9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9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9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9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9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9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9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9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9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9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9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9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9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98" spans="1:38" x14ac:dyDescent="0.45">
      <c r="A1398" s="10" t="s">
        <v>3891</v>
      </c>
      <c r="B1398" s="30" t="s">
        <v>3892</v>
      </c>
      <c r="C139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9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9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9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9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9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9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9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9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9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9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9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9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9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9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9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9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9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9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9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9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9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9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9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9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9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9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9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9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9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9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9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9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9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9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9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399" spans="1:38" x14ac:dyDescent="0.45">
      <c r="A1399" s="10" t="s">
        <v>3893</v>
      </c>
      <c r="B1399" s="30" t="s">
        <v>3894</v>
      </c>
      <c r="C139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39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39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39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39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39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39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39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39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39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39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39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39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39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39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39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39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39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39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39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39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39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39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39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39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39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39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39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39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39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39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39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39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39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39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39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00" spans="1:38" x14ac:dyDescent="0.45">
      <c r="A1400" s="10" t="s">
        <v>3895</v>
      </c>
      <c r="B1400" s="30" t="s">
        <v>3896</v>
      </c>
      <c r="C140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0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0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0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0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0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0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0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0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0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0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0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0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0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0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0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0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0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0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0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0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0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0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0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0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0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0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0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0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0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0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0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0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0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0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0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01" spans="1:38" x14ac:dyDescent="0.45">
      <c r="A1401" s="10" t="s">
        <v>3897</v>
      </c>
      <c r="B1401" s="30" t="s">
        <v>3898</v>
      </c>
      <c r="C140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0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0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0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0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0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0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0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0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0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0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0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0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0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0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0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0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0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0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0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0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0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0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0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0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0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0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0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0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0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0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0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0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0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0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0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02" spans="1:38" x14ac:dyDescent="0.45">
      <c r="A1402" s="10" t="s">
        <v>3899</v>
      </c>
      <c r="B1402" s="30" t="s">
        <v>3900</v>
      </c>
      <c r="C140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0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0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0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0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0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0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0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0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0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0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0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0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0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0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0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0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0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0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0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0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0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0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0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0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0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0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0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0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0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0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0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0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0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0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0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03" spans="1:38" x14ac:dyDescent="0.45">
      <c r="A1403" s="10" t="s">
        <v>3901</v>
      </c>
      <c r="B1403" s="30" t="s">
        <v>3902</v>
      </c>
      <c r="C140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0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0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0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0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0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0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0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0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0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0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0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0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0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0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0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0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0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0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0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0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0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0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0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0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0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0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0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0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0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0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0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0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0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0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0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04" spans="1:38" x14ac:dyDescent="0.45">
      <c r="A1404" s="10" t="s">
        <v>3903</v>
      </c>
      <c r="B1404" s="30" t="s">
        <v>3904</v>
      </c>
      <c r="C140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0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0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0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0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0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0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0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0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0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0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0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0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0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0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0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0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0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0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0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0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0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0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0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0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0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0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0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0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0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0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0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0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0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0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0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05" spans="1:38" x14ac:dyDescent="0.45">
      <c r="A1405" s="10" t="s">
        <v>3905</v>
      </c>
      <c r="B1405" s="30" t="s">
        <v>3906</v>
      </c>
      <c r="C140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0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0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0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0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0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0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0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0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0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0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0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0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0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0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0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0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0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0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0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0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0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0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0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0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0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0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0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0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0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0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0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0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0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0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0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06" spans="1:38" x14ac:dyDescent="0.45">
      <c r="A1406" s="10" t="s">
        <v>3907</v>
      </c>
      <c r="B1406" s="30" t="s">
        <v>3908</v>
      </c>
      <c r="C140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0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0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0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0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0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0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0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0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0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0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0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0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0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0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0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0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0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0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0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0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0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0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0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0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0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0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0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0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0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0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0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0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0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0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0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07" spans="1:38" x14ac:dyDescent="0.45">
      <c r="A1407" s="10" t="s">
        <v>3909</v>
      </c>
      <c r="B1407" s="30" t="s">
        <v>3910</v>
      </c>
      <c r="C140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0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0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0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0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0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0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0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0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0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0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0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0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0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0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0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0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0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0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0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0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0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0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0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0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0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0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0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0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0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0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0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0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0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0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0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08" spans="1:38" x14ac:dyDescent="0.45">
      <c r="A1408" s="10" t="s">
        <v>3911</v>
      </c>
      <c r="B1408" s="30" t="s">
        <v>3912</v>
      </c>
      <c r="C140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0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0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0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0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0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0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0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0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0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0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0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0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0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0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0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0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0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0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0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0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0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0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0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0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0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0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0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0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0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0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0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0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0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0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0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09" spans="1:38" x14ac:dyDescent="0.45">
      <c r="A1409" s="10" t="s">
        <v>3913</v>
      </c>
      <c r="B1409" s="30" t="s">
        <v>3914</v>
      </c>
      <c r="C140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0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0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0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0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0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0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0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0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0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0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0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0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0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0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0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0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0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0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0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0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0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0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0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0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0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0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0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0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0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0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0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0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0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0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0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10" spans="1:38" x14ac:dyDescent="0.45">
      <c r="A1410" s="10" t="s">
        <v>3915</v>
      </c>
      <c r="B1410" s="30" t="s">
        <v>3916</v>
      </c>
      <c r="C141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1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1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1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1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1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1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1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1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1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1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1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1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1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1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1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1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1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1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1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1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1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1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1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1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1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1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1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1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1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1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1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1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1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1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1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11" spans="1:38" x14ac:dyDescent="0.45">
      <c r="A1411" s="10" t="s">
        <v>3917</v>
      </c>
      <c r="B1411" s="30" t="s">
        <v>3918</v>
      </c>
      <c r="C141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1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1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1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1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1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1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1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1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1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1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1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1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1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1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1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1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1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1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1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1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1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1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1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1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1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1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1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1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1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1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1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1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1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1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1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12" spans="1:38" x14ac:dyDescent="0.45">
      <c r="A1412" s="10" t="s">
        <v>3919</v>
      </c>
      <c r="B1412" s="30" t="s">
        <v>3920</v>
      </c>
      <c r="C141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1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1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1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1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1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1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1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1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1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1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1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1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1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1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1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1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1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1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1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1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1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1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1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1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1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1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1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1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1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1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1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1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1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1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1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13" spans="1:38" x14ac:dyDescent="0.45">
      <c r="A1413" s="10" t="s">
        <v>3921</v>
      </c>
      <c r="B1413" s="30" t="s">
        <v>3922</v>
      </c>
      <c r="C141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1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1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1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1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1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1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1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1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1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1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1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1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1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1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1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1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1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1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1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1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1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1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1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1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1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1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1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1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1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1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1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1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1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1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1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14" spans="1:38" x14ac:dyDescent="0.45">
      <c r="A1414" s="10" t="s">
        <v>3923</v>
      </c>
      <c r="B1414" s="30" t="s">
        <v>3924</v>
      </c>
      <c r="C141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1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1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1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1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1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1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1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1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1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1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1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1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1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1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1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1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1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1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1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1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1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1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1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1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1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1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1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1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1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1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1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1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1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1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1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15" spans="1:38" x14ac:dyDescent="0.45">
      <c r="A1415" s="10" t="s">
        <v>3925</v>
      </c>
      <c r="B1415" s="30" t="s">
        <v>3926</v>
      </c>
      <c r="C141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1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1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1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1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1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1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1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1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1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1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1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1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1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1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1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1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1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1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1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1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1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1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1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1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1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1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1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1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1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1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1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1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1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1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1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16" spans="1:38" x14ac:dyDescent="0.45">
      <c r="A1416" s="10" t="s">
        <v>3927</v>
      </c>
      <c r="B1416" s="30" t="s">
        <v>3928</v>
      </c>
      <c r="C141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1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1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1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1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1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1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1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1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1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1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1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1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1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1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1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1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1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1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1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1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1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1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1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1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1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1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1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1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1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1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1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1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1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1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1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17" spans="1:38" x14ac:dyDescent="0.45">
      <c r="A1417" s="10" t="s">
        <v>3929</v>
      </c>
      <c r="B1417" s="30" t="s">
        <v>3930</v>
      </c>
      <c r="C141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1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1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1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1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1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1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1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1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1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1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1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1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1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1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1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1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1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1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1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1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1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1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1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1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1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1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1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1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1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1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1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1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1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1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1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18" spans="1:38" x14ac:dyDescent="0.45">
      <c r="A1418" s="10" t="s">
        <v>3931</v>
      </c>
      <c r="B1418" s="30" t="s">
        <v>3932</v>
      </c>
      <c r="C141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1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1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1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1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1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1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1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1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1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1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1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1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1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1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1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1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1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1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1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1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1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1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1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1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1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1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1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1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1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1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1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1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1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1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1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19" spans="1:38" x14ac:dyDescent="0.45">
      <c r="A1419" s="10" t="s">
        <v>3933</v>
      </c>
      <c r="B1419" s="30" t="s">
        <v>3934</v>
      </c>
      <c r="C141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1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1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1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1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1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1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1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1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1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1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1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1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1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1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1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1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1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1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1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1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1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1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1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1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1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1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1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1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1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1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1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1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1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1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1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20" spans="1:38" x14ac:dyDescent="0.45">
      <c r="A1420" s="10" t="s">
        <v>3935</v>
      </c>
      <c r="B1420" s="30" t="s">
        <v>3936</v>
      </c>
      <c r="C142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2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2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2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2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2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2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2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2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2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2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2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2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2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2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2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2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2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2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2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2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2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2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2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2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2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2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2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2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2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2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2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2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2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2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2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21" spans="1:38" x14ac:dyDescent="0.45">
      <c r="A1421" s="10" t="s">
        <v>3937</v>
      </c>
      <c r="B1421" s="30" t="s">
        <v>3938</v>
      </c>
      <c r="C142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2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2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2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2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2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2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2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2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2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2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2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2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2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2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2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2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2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2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2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2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2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2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2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2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2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2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2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2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2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2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2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2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2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2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2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22" spans="1:38" x14ac:dyDescent="0.45">
      <c r="A1422" s="10" t="s">
        <v>3939</v>
      </c>
      <c r="B1422" s="30" t="s">
        <v>3940</v>
      </c>
      <c r="C142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2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2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2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2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2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2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2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2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2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2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2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2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2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2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2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2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2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2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2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2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2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2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2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2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2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2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2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2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2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2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2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2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2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2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2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23" spans="1:38" x14ac:dyDescent="0.45">
      <c r="A1423" s="10" t="s">
        <v>3941</v>
      </c>
      <c r="B1423" s="30" t="s">
        <v>3942</v>
      </c>
      <c r="C142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2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2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2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2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2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2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2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2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2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2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2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2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2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2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2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2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2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2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2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2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2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2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2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2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2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2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2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2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2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2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2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2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2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2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2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24" spans="1:38" x14ac:dyDescent="0.45">
      <c r="A1424" s="10" t="s">
        <v>3943</v>
      </c>
      <c r="B1424" s="30" t="s">
        <v>3944</v>
      </c>
      <c r="C142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2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2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2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2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2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2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2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2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2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2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2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2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2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2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2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2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2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2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2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2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2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2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2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2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2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2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2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2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2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2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2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2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2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2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2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25" spans="1:38" x14ac:dyDescent="0.45">
      <c r="A1425" s="10" t="s">
        <v>3945</v>
      </c>
      <c r="B1425" s="30" t="s">
        <v>3946</v>
      </c>
      <c r="C142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2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2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2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2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2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2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2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2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2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2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2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2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2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2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2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2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2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2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2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2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2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2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2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2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2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2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2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2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2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2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2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2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2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2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2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26" spans="1:38" x14ac:dyDescent="0.45">
      <c r="A1426" s="10" t="s">
        <v>3947</v>
      </c>
      <c r="B1426" s="30" t="s">
        <v>3948</v>
      </c>
      <c r="C142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2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2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2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2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2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2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2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2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2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2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2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2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2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2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2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2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2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2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2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2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2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2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2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2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2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2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2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2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2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2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2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2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2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2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2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27" spans="1:38" x14ac:dyDescent="0.45">
      <c r="A1427" s="10" t="s">
        <v>3949</v>
      </c>
      <c r="B1427" s="30" t="s">
        <v>779</v>
      </c>
      <c r="C142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2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2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2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2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2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2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2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2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2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2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2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2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2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2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2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2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2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2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2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2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2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2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2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2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2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2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2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2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2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2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2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2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2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2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2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28" spans="1:38" x14ac:dyDescent="0.45">
      <c r="A1428" s="10" t="s">
        <v>3950</v>
      </c>
      <c r="B1428" s="30" t="s">
        <v>780</v>
      </c>
      <c r="C142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2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2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2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2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2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2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2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2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2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2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2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2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2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2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2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2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2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2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2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2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2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2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2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2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2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2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2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2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2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2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2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2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2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2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2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29" spans="1:38" x14ac:dyDescent="0.45">
      <c r="A1429" s="10" t="s">
        <v>3951</v>
      </c>
      <c r="B1429" s="30" t="s">
        <v>781</v>
      </c>
      <c r="C142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2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2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2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2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2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2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2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2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2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2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2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2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2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2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2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2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2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2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2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2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2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2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2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2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2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2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2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2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2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2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2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2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2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2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2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30" spans="1:38" x14ac:dyDescent="0.45">
      <c r="A1430" s="10" t="s">
        <v>3952</v>
      </c>
      <c r="B1430" s="30" t="s">
        <v>3953</v>
      </c>
      <c r="C143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3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3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3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3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3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3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3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3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3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3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3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3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3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3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3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3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3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3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3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3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3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3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3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3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3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3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3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3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3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3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3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3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3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3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3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31" spans="1:38" x14ac:dyDescent="0.45">
      <c r="A1431" s="10" t="s">
        <v>3954</v>
      </c>
      <c r="B1431" s="30" t="s">
        <v>3955</v>
      </c>
      <c r="C1431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31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31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31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31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31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31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31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31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31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31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31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31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31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31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31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31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31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31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31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31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31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31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31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31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31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31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31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31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31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31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31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31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31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31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31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32" spans="1:38" x14ac:dyDescent="0.45">
      <c r="A1432" s="10" t="s">
        <v>3956</v>
      </c>
      <c r="B1432" s="30" t="s">
        <v>3957</v>
      </c>
      <c r="C1432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32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32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32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32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32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32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32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32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32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32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32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32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32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32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32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32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32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32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32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32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32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32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32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32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32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32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32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32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32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32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32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32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32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32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32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33" spans="1:38" x14ac:dyDescent="0.45">
      <c r="A1433" s="10" t="s">
        <v>3958</v>
      </c>
      <c r="B1433" s="30" t="s">
        <v>3959</v>
      </c>
      <c r="C1433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33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33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33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33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33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33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33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33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33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33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33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33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33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33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33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33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33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33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33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33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33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33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33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33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33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33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33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33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33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33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33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33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33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33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33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34" spans="1:38" x14ac:dyDescent="0.45">
      <c r="A1434" s="10" t="s">
        <v>3960</v>
      </c>
      <c r="B1434" s="30" t="s">
        <v>3961</v>
      </c>
      <c r="C1434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34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34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34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34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34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34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34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34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34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34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34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34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34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34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34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34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34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34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34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34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34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34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34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34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34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34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34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34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34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34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34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34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34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34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34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35" spans="1:38" x14ac:dyDescent="0.45">
      <c r="A1435" s="10" t="s">
        <v>3962</v>
      </c>
      <c r="B1435" s="30" t="s">
        <v>3963</v>
      </c>
      <c r="C1435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35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35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35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35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35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35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35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35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35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35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35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35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35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35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35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35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35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35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35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35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35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35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35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35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35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35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35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35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35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35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35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35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35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35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35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36" spans="1:38" x14ac:dyDescent="0.45">
      <c r="A1436" s="10" t="s">
        <v>3964</v>
      </c>
      <c r="B1436" s="30" t="s">
        <v>3965</v>
      </c>
      <c r="C1436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36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36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36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36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36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36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36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36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36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36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36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36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36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36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36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36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36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36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36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36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36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36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36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36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36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36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36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36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36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36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36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36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36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36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36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37" spans="1:38" x14ac:dyDescent="0.45">
      <c r="A1437" s="10" t="s">
        <v>3372</v>
      </c>
      <c r="B1437" s="30" t="s">
        <v>3373</v>
      </c>
      <c r="C1437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37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37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37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37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37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37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37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37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37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37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37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37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37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37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37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37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37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37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37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37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37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37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37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37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37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37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37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37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37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37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37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37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37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37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37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38" spans="1:38" x14ac:dyDescent="0.45">
      <c r="A1438" s="10" t="s">
        <v>3966</v>
      </c>
      <c r="B1438" s="30" t="s">
        <v>3967</v>
      </c>
      <c r="C1438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38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38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38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38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38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38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38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38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38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38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38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38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38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38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38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38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38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38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38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38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38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38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38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38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38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38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38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38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38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38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38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38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38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38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38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39" spans="1:38" x14ac:dyDescent="0.45">
      <c r="A1439" s="10" t="s">
        <v>3968</v>
      </c>
      <c r="B1439" s="30" t="s">
        <v>3969</v>
      </c>
      <c r="C1439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39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39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39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39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39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39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39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39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39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39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39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39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39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39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39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39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39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39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39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39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39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39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39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39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39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39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39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39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39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39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39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39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39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39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39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  <row r="1440" spans="1:38" x14ac:dyDescent="0.45">
      <c r="A1440" s="10" t="s">
        <v>3970</v>
      </c>
      <c r="B1440" s="30" t="s">
        <v>2373</v>
      </c>
      <c r="C1440" s="30" t="str">
        <f>IF(
IFERROR(
VLOOKUP(taskNames[[#This Row],[Кодзадачи]],manual!$B:$AH,MATCH(C$1,manual[[#Headers],[taskNum]:[smr_name_sort]],0),FALSE),
"")=0,"",
IFERROR(
VLOOKUP(taskNames[[#This Row],[Кодзадачи]],manual!$B:$AH,MATCH(C$1,manual[[#Headers],[taskNum]:[smr_name_sort]],0),FALSE),
"")
)</f>
        <v/>
      </c>
      <c r="D1440" s="31" t="str">
        <f>IF(
IFERROR(
VLOOKUP(taskNames[[#This Row],[Кодзадачи]],manual!$B:$AH,MATCH(D$1,manual[[#Headers],[taskNum]:[smr_name_sort]],0),FALSE),
"")=0,"",
IFERROR(
VLOOKUP(taskNames[[#This Row],[Кодзадачи]],manual!$B:$AH,MATCH(D$1,manual[[#Headers],[taskNum]:[smr_name_sort]],0),FALSE),
"")
)</f>
        <v/>
      </c>
      <c r="E1440" s="30" t="str">
        <f>IF(
IFERROR(
VLOOKUP(taskNames[[#This Row],[Кодзадачи]],manual!$B:$AH,MATCH(E$1,manual[[#Headers],[taskNum]:[smr_name_sort]],0),FALSE),
"")=0,"",
IFERROR(
VLOOKUP(taskNames[[#This Row],[Кодзадачи]],manual!$B:$AH,MATCH(E$1,manual[[#Headers],[taskNum]:[smr_name_sort]],0),FALSE),
"")
)</f>
        <v/>
      </c>
      <c r="F1440" s="31" t="str">
        <f>IF(
IFERROR(
VLOOKUP(taskNames[[#This Row],[Кодзадачи]],manual!$B:$AH,MATCH(F$1,manual[[#Headers],[taskNum]:[smr_name_sort]],0),FALSE),
"")=0,"",
IFERROR(
VLOOKUP(taskNames[[#This Row],[Кодзадачи]],manual!$B:$AH,MATCH(F$1,manual[[#Headers],[taskNum]:[smr_name_sort]],0),FALSE),
"")
)</f>
        <v/>
      </c>
      <c r="G1440" s="30" t="str">
        <f>IF(
IFERROR(
VLOOKUP(taskNames[[#This Row],[Кодзадачи]],manual!$B:$AH,MATCH(G$1,manual[[#Headers],[taskNum]:[smr_name_sort]],0),FALSE),
"")=0,"",
IFERROR(
VLOOKUP(taskNames[[#This Row],[Кодзадачи]],manual!$B:$AH,MATCH(G$1,manual[[#Headers],[taskNum]:[smr_name_sort]],0),FALSE),
"")
)</f>
        <v/>
      </c>
      <c r="H1440" s="30" t="str">
        <f>IF(
IFERROR(
VLOOKUP(taskNames[[#This Row],[Кодзадачи]],manual!$B:$AH,MATCH(H$1,manual[[#Headers],[taskNum]:[smr_name_sort]],0),FALSE),
"")=0,"",
IFERROR(
VLOOKUP(taskNames[[#This Row],[Кодзадачи]],manual!$B:$AH,MATCH(H$1,manual[[#Headers],[taskNum]:[smr_name_sort]],0),FALSE),
"")
)</f>
        <v/>
      </c>
      <c r="I1440" s="30" t="str">
        <f>IF(
IFERROR(
VLOOKUP(taskNames[[#This Row],[Кодзадачи]],manual!$B:$AH,MATCH(I$1,manual[[#Headers],[taskNum]:[smr_name_sort]],0),FALSE),
"")=0,"",
IFERROR(
VLOOKUP(taskNames[[#This Row],[Кодзадачи]],manual!$B:$AH,MATCH(I$1,manual[[#Headers],[taskNum]:[smr_name_sort]],0),FALSE),
"")
)</f>
        <v/>
      </c>
      <c r="J1440" s="30" t="str">
        <f>IF(
IFERROR(
VLOOKUP(taskNames[[#This Row],[Кодзадачи]],manual!$B:$AH,MATCH(J$1,manual[[#Headers],[taskNum]:[smr_name_sort]],0),FALSE),
"")=0,"",
IFERROR(
VLOOKUP(taskNames[[#This Row],[Кодзадачи]],manual!$B:$AH,MATCH(J$1,manual[[#Headers],[taskNum]:[smr_name_sort]],0),FALSE),
"")
)</f>
        <v/>
      </c>
      <c r="K1440" s="31" t="str">
        <f>IF(
IFERROR(
VLOOKUP(taskNames[[#This Row],[Кодзадачи]],manual!$B:$AH,MATCH(K$1,manual[[#Headers],[taskNum]:[smr_name_sort]],0),FALSE),
"")=0,"",
IFERROR(
VLOOKUP(taskNames[[#This Row],[Кодзадачи]],manual!$B:$AH,MATCH(K$1,manual[[#Headers],[taskNum]:[smr_name_sort]],0),FALSE),
"")
)</f>
        <v/>
      </c>
      <c r="L1440" s="30" t="str">
        <f>IF(
IFERROR(
VLOOKUP(taskNames[[#This Row],[Кодзадачи]],manual!$B:$AH,MATCH(L$1,manual[[#Headers],[taskNum]:[smr_name_sort]],0),FALSE),
"")=0,"",
IFERROR(
VLOOKUP(taskNames[[#This Row],[Кодзадачи]],manual!$B:$AH,MATCH(L$1,manual[[#Headers],[taskNum]:[smr_name_sort]],0),FALSE),
"")
)</f>
        <v/>
      </c>
      <c r="M1440" s="30" t="str">
        <f>IF(
IFERROR(
VLOOKUP(taskNames[[#This Row],[Кодзадачи]],manual!$B:$AH,MATCH(M$1,manual[[#Headers],[taskNum]:[smr_name_sort]],0),FALSE),
"")=0,"",
IFERROR(
VLOOKUP(taskNames[[#This Row],[Кодзадачи]],manual!$B:$AH,MATCH(M$1,manual[[#Headers],[taskNum]:[smr_name_sort]],0),FALSE),
"")
)</f>
        <v/>
      </c>
      <c r="N1440" s="30" t="str">
        <f>IF(
IFERROR(
VLOOKUP(taskNames[[#This Row],[Кодзадачи]],manual!$B:$AH,MATCH(N$1,manual[[#Headers],[taskNum]:[smr_name_sort]],0),FALSE),
"")=0,"",
IFERROR(
VLOOKUP(taskNames[[#This Row],[Кодзадачи]],manual!$B:$AH,MATCH(N$1,manual[[#Headers],[taskNum]:[smr_name_sort]],0),FALSE),
"")
)</f>
        <v/>
      </c>
      <c r="O1440" s="31" t="str">
        <f>IF(
IFERROR(
VLOOKUP(taskNames[[#This Row],[Кодзадачи]],manual!$B:$AH,MATCH(O$1,manual[[#Headers],[taskNum]:[smr_name_sort]],0),FALSE),
"")=0,"",
IFERROR(
VLOOKUP(taskNames[[#This Row],[Кодзадачи]],manual!$B:$AH,MATCH(O$1,manual[[#Headers],[taskNum]:[smr_name_sort]],0),FALSE),
"")
)</f>
        <v/>
      </c>
      <c r="P1440" s="31" t="str">
        <f>IF(
IFERROR(
VLOOKUP(taskNames[[#This Row],[Кодзадачи]],manual!$B:$AH,MATCH(P$1,manual[[#Headers],[taskNum]:[smr_name_sort]],0),FALSE),
"")=0,"",
IFERROR(
VLOOKUP(taskNames[[#This Row],[Кодзадачи]],manual!$B:$AH,MATCH(P$1,manual[[#Headers],[taskNum]:[smr_name_sort]],0),FALSE),
"")
)</f>
        <v/>
      </c>
      <c r="Q1440" s="30" t="str">
        <f>IF(
IFERROR(
VLOOKUP(taskNames[[#This Row],[Кодзадачи]],manual!$B:$AH,MATCH(Q$1,manual[[#Headers],[taskNum]:[smr_name_sort]],0),FALSE),
"")=0,"",
IFERROR(
VLOOKUP(taskNames[[#This Row],[Кодзадачи]],manual!$B:$AH,MATCH(Q$1,manual[[#Headers],[taskNum]:[smr_name_sort]],0),FALSE),
"")
)</f>
        <v/>
      </c>
      <c r="R1440" s="30" t="str">
        <f>IF(
IFERROR(
VLOOKUP(taskNames[[#This Row],[Кодзадачи]],manual!$B:$AH,MATCH(R$1,manual[[#Headers],[taskNum]:[smr_name_sort]],0),FALSE),
"")=0,"",
IFERROR(
VLOOKUP(taskNames[[#This Row],[Кодзадачи]],manual!$B:$AH,MATCH(R$1,manual[[#Headers],[taskNum]:[smr_name_sort]],0),FALSE),
"")
)</f>
        <v/>
      </c>
      <c r="S1440" s="30" t="str">
        <f>IF(
IFERROR(
VLOOKUP(taskNames[[#This Row],[Кодзадачи]],manual!$B:$AH,MATCH(S$1,manual[[#Headers],[taskNum]:[smr_name_sort]],0),FALSE),
"")=0,"",
IFERROR(
VLOOKUP(taskNames[[#This Row],[Кодзадачи]],manual!$B:$AH,MATCH(S$1,manual[[#Headers],[taskNum]:[smr_name_sort]],0),FALSE),
"")
)</f>
        <v/>
      </c>
      <c r="T1440" s="30" t="str">
        <f>IF(
IFERROR(
VLOOKUP(taskNames[[#This Row],[Кодзадачи]],manual!$B:$AH,MATCH(T$1,manual[[#Headers],[taskNum]:[smr_name_sort]],0),FALSE),
"")=0,"",
IFERROR(
VLOOKUP(taskNames[[#This Row],[Кодзадачи]],manual!$B:$AH,MATCH(T$1,manual[[#Headers],[taskNum]:[smr_name_sort]],0),FALSE),
"")
)</f>
        <v/>
      </c>
      <c r="U1440" s="30" t="str">
        <f>IF(
IFERROR(
VLOOKUP(taskNames[[#This Row],[Кодзадачи]],manual!$B:$AH,MATCH(U$1,manual[[#Headers],[taskNum]:[smr_name_sort]],0),FALSE),
"")=0,"",
IFERROR(
VLOOKUP(taskNames[[#This Row],[Кодзадачи]],manual!$B:$AH,MATCH(U$1,manual[[#Headers],[taskNum]:[smr_name_sort]],0),FALSE),
"")
)</f>
        <v/>
      </c>
      <c r="V1440" s="30" t="str">
        <f>IF(
IFERROR(
VLOOKUP(taskNames[[#This Row],[Кодзадачи]],manual!$B:$AH,MATCH(V$1,manual[[#Headers],[taskNum]:[smr_name_sort]],0),FALSE),
"")=0,"",
IFERROR(
VLOOKUP(taskNames[[#This Row],[Кодзадачи]],manual!$B:$AH,MATCH(V$1,manual[[#Headers],[taskNum]:[smr_name_sort]],0),FALSE),
"")
)</f>
        <v/>
      </c>
      <c r="W1440" s="30" t="str">
        <f>IF(
IFERROR(
VLOOKUP(taskNames[[#This Row],[Кодзадачи]],manual!$B:$AH,MATCH(W$1,manual[[#Headers],[taskNum]:[smr_name_sort]],0),FALSE),
"")=0,"",
IFERROR(
VLOOKUP(taskNames[[#This Row],[Кодзадачи]],manual!$B:$AH,MATCH(W$1,manual[[#Headers],[taskNum]:[smr_name_sort]],0),FALSE),
"")
)</f>
        <v/>
      </c>
      <c r="X1440" s="30" t="str">
        <f>IF(
IFERROR(
VLOOKUP(taskNames[[#This Row],[Кодзадачи]],manual!$B:$AH,MATCH(X$1,manual[[#Headers],[taskNum]:[smr_name_sort]],0),FALSE),
"")=0,"",
IFERROR(
VLOOKUP(taskNames[[#This Row],[Кодзадачи]],manual!$B:$AH,MATCH(X$1,manual[[#Headers],[taskNum]:[smr_name_sort]],0),FALSE),
"")
)</f>
        <v/>
      </c>
      <c r="Y1440" s="30" t="str">
        <f>IF(
IFERROR(
VLOOKUP(taskNames[[#This Row],[Кодзадачи]],manual!$B:$AH,MATCH(Y$1,manual[[#Headers],[taskNum]:[smr_name_sort]],0),FALSE),
"")=0,"",
IFERROR(
VLOOKUP(taskNames[[#This Row],[Кодзадачи]],manual!$B:$AH,MATCH(Y$1,manual[[#Headers],[taskNum]:[smr_name_sort]],0),FALSE),
"")
)</f>
        <v/>
      </c>
      <c r="Z1440" s="30" t="str">
        <f>IF(
IFERROR(
VLOOKUP(taskNames[[#This Row],[Кодзадачи]],manual!$B:$AH,MATCH(Z$1,manual[[#Headers],[taskNum]:[smr_name_sort]],0),FALSE),
"")=0,"",
IFERROR(
VLOOKUP(taskNames[[#This Row],[Кодзадачи]],manual!$B:$AH,MATCH(Z$1,manual[[#Headers],[taskNum]:[smr_name_sort]],0),FALSE),
"")
)</f>
        <v/>
      </c>
      <c r="AA1440" s="30" t="str">
        <f>IF(
IFERROR(
VLOOKUP(taskNames[[#This Row],[Кодзадачи]],manual!$B:$AH,MATCH(AA$1,manual[[#Headers],[taskNum]:[smr_name_sort]],0),FALSE),
"")=0,"",
IFERROR(
VLOOKUP(taskNames[[#This Row],[Кодзадачи]],manual!$B:$AH,MATCH(AA$1,manual[[#Headers],[taskNum]:[smr_name_sort]],0),FALSE),
"")
)</f>
        <v/>
      </c>
      <c r="AB1440" s="30" t="str">
        <f>IF(
IFERROR(
VLOOKUP(taskNames[[#This Row],[Кодзадачи]],manual!$B:$AH,MATCH(AB$1,manual[[#Headers],[taskNum]:[smr_name_sort]],0),FALSE),
"")=0,"",
IFERROR(
VLOOKUP(taskNames[[#This Row],[Кодзадачи]],manual!$B:$AH,MATCH(AB$1,manual[[#Headers],[taskNum]:[smr_name_sort]],0),FALSE),
"")
)</f>
        <v/>
      </c>
      <c r="AC1440" s="30" t="str">
        <f>IF(
IFERROR(
VLOOKUP(taskNames[[#This Row],[Кодзадачи]],manual!$B:$AH,MATCH(AC$1,manual[[#Headers],[taskNum]:[smr_name_sort]],0),FALSE),
"")=0,"",
IFERROR(
VLOOKUP(taskNames[[#This Row],[Кодзадачи]],manual!$B:$AH,MATCH(AC$1,manual[[#Headers],[taskNum]:[smr_name_sort]],0),FALSE),
"")
)</f>
        <v/>
      </c>
      <c r="AD1440" s="30" t="str">
        <f>IF(
IFERROR(
VLOOKUP(taskNames[[#This Row],[Кодзадачи]],manual!$B:$AH,MATCH(AD$1,manual[[#Headers],[taskNum]:[smr_name_sort]],0),FALSE),
"")=0,"",
IFERROR(
VLOOKUP(taskNames[[#This Row],[Кодзадачи]],manual!$B:$AH,MATCH(AD$1,manual[[#Headers],[taskNum]:[smr_name_sort]],0),FALSE),
"")
)</f>
        <v/>
      </c>
      <c r="AE1440" s="30" t="str">
        <f>IF(
IFERROR(
VLOOKUP(taskNames[[#This Row],[Кодзадачи]],manual!$B:$AH,MATCH(AE$1,manual[[#Headers],[taskNum]:[smr_name_sort]],0),FALSE),
"")=0,"",
IFERROR(
VLOOKUP(taskNames[[#This Row],[Кодзадачи]],manual!$B:$AH,MATCH(AE$1,manual[[#Headers],[taskNum]:[smr_name_sort]],0),FALSE),
"")
)</f>
        <v/>
      </c>
      <c r="AF1440" s="30" t="str">
        <f>IF(
IFERROR(
VLOOKUP(taskNames[[#This Row],[Кодзадачи]],manual!$B:$AH,MATCH(AF$1,manual[[#Headers],[taskNum]:[smr_name_sort]],0),FALSE),
"")=0,"",
IFERROR(
VLOOKUP(taskNames[[#This Row],[Кодзадачи]],manual!$B:$AH,MATCH(AF$1,manual[[#Headers],[taskNum]:[smr_name_sort]],0),FALSE),
"")
)</f>
        <v/>
      </c>
      <c r="AG1440" s="30" t="str">
        <f>IF(
IFERROR(
VLOOKUP(taskNames[[#This Row],[Кодзадачи]],manual!$B:$AH,MATCH(AG$1,manual[[#Headers],[taskNum]:[smr_name_sort]],0),FALSE),
"")=0,"",
IFERROR(
VLOOKUP(taskNames[[#This Row],[Кодзадачи]],manual!$B:$AH,MATCH(AG$1,manual[[#Headers],[taskNum]:[smr_name_sort]],0),FALSE),
"")
)</f>
        <v/>
      </c>
      <c r="AH1440" s="30" t="str">
        <f>IF(
IFERROR(
VLOOKUP(taskNames[[#This Row],[Кодзадачи]],manual!$B:$AM,MATCH(AH$1,manual[[#Headers],[taskNum]:[sys_subgroup_name]],0),FALSE),
"")=0,"",
IFERROR(
VLOOKUP(taskNames[[#This Row],[Кодзадачи]],manual!$B:$AM,MATCH(AH$1,manual[[#Headers],[taskNum]:[sys_subgroup_name]],0),FALSE),
"")
)</f>
        <v/>
      </c>
      <c r="AI1440" s="30" t="str">
        <f>IF(
IFERROR(
VLOOKUP(taskNames[[#This Row],[Кодзадачи]],manual!$B:$AM,MATCH(AI$1,manual[[#Headers],[taskNum]:[sys_subgroup_name]],0),FALSE),
"")=0,"",
IFERROR(
VLOOKUP(taskNames[[#This Row],[Кодзадачи]],manual!$B:$AM,MATCH(AI$1,manual[[#Headers],[taskNum]:[sys_subgroup_name]],0),FALSE),
"")
)</f>
        <v/>
      </c>
      <c r="AJ1440" s="30" t="str">
        <f>IF(
IFERROR(
VLOOKUP(taskNames[[#This Row],[Кодзадачи]],manual!$B:$AM,MATCH(AJ$1,manual[[#Headers],[taskNum]:[sys_subgroup_name]],0),FALSE),
"")=0,"",
IFERROR(
VLOOKUP(taskNames[[#This Row],[Кодзадачи]],manual!$B:$AM,MATCH(AJ$1,manual[[#Headers],[taskNum]:[sys_subgroup_name]],0),FALSE),
"")
)</f>
        <v/>
      </c>
      <c r="AK1440" s="30" t="str">
        <f>IF(
IFERROR(
VLOOKUP(taskNames[[#This Row],[Кодзадачи]],manual!$B:$AM,MATCH(AK$1,manual[[#Headers],[taskNum]:[sys_subgroup_name]],0),FALSE),
"")=0,"",
IFERROR(
VLOOKUP(taskNames[[#This Row],[Кодзадачи]],manual!$B:$AM,MATCH(AK$1,manual[[#Headers],[taskNum]:[sys_subgroup_name]],0),FALSE),
"")
)</f>
        <v/>
      </c>
      <c r="AL1440" s="30" t="str">
        <f>IF(
IFERROR(
VLOOKUP(taskNames[[#This Row],[Кодзадачи]],manual!$B:$AM,MATCH(AL$1,manual[[#Headers],[taskNum]:[sys_subgroup_name]],0),FALSE),
"")=0,"",
IFERROR(
VLOOKUP(taskNames[[#This Row],[Кодзадачи]],manual!$B:$AM,MATCH(AL$1,manual[[#Headers],[taskNum]:[sys_subgroup_name]],0),FALSE),
"")
)</f>
        <v/>
      </c>
    </row>
  </sheetData>
  <dataValidations count="1">
    <dataValidation allowBlank="1" showInputMessage="1" showErrorMessage="1" promptTitle="F" prompt="=ЕСЛИ(_x000a_ЕСЛИОШИБКА(_x000a_ВПР([@Кодзадачи];manual!$B:$X;ПОИСКПОЗ(C$1;manual[[#Заголовки];[taskNum]:[RSOName]];0);ЛОЖЬ);_x000a_&quot;&quot;)=0;&quot;&quot;;_x000a_ЕСЛИОШИБКА(_x000a_ВПР([@Кодзадачи];manual!$B:$X;ПОИСКПОЗ(C$1;manual[[#Заголовки];[taskNum]:[RSOName]];0);ЛОЖЬ);_x000a_&quot;&quot;)_x000a_)_x000a_" sqref="C1" xr:uid="{AC8AA083-AA00-459C-813C-7219BBC171D0}"/>
  </dataValidations>
  <pageMargins left="0.7" right="0.7" top="0.75" bottom="0.75" header="0.3" footer="0.3"/>
  <pageSetup paperSize="8" orientation="landscape" copies="2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82104-F204-4265-9271-BC7D46164241}">
  <sheetPr codeName="Лист3"/>
  <dimension ref="A1:AM192"/>
  <sheetViews>
    <sheetView showGridLines="0" topLeftCell="A7" zoomScale="70" zoomScaleNormal="70" workbookViewId="0">
      <selection activeCell="I39" sqref="I39"/>
    </sheetView>
  </sheetViews>
  <sheetFormatPr defaultColWidth="9.5" defaultRowHeight="16.5" outlineLevelCol="1" x14ac:dyDescent="0.45"/>
  <cols>
    <col min="1" max="1" width="8.58203125" style="1" customWidth="1"/>
    <col min="2" max="2" width="16.83203125" style="2" customWidth="1"/>
    <col min="3" max="3" width="16.83203125" style="18" customWidth="1"/>
    <col min="4" max="4" width="52.58203125" customWidth="1"/>
    <col min="5" max="5" width="13.33203125" customWidth="1" outlineLevel="1"/>
    <col min="6" max="6" width="25.08203125" customWidth="1" outlineLevel="1"/>
    <col min="7" max="7" width="14.33203125" customWidth="1" outlineLevel="1"/>
    <col min="8" max="9" width="46.08203125" customWidth="1" outlineLevel="1"/>
    <col min="10" max="10" width="24.08203125" style="13" customWidth="1" outlineLevel="1"/>
    <col min="11" max="11" width="24.08203125" customWidth="1" outlineLevel="1"/>
    <col min="12" max="12" width="15.75" style="13" customWidth="1" outlineLevel="1"/>
    <col min="13" max="13" width="23" customWidth="1" outlineLevel="1"/>
    <col min="14" max="14" width="37.08203125" customWidth="1" outlineLevel="1"/>
    <col min="15" max="16" width="15.25" customWidth="1" outlineLevel="1"/>
    <col min="17" max="17" width="11.58203125" customWidth="1" outlineLevel="1"/>
    <col min="18" max="18" width="12.08203125" style="13" customWidth="1" outlineLevel="1"/>
    <col min="19" max="19" width="15.08203125" style="13" customWidth="1" outlineLevel="1"/>
    <col min="20" max="22" width="15.08203125" customWidth="1" outlineLevel="1"/>
    <col min="23" max="23" width="26.58203125" customWidth="1" outlineLevel="1" collapsed="1"/>
    <col min="24" max="24" width="36.83203125" customWidth="1" outlineLevel="1"/>
    <col min="25" max="25" width="14" customWidth="1" outlineLevel="1"/>
    <col min="26" max="28" width="13" customWidth="1" outlineLevel="1"/>
    <col min="29" max="29" width="13" style="20" customWidth="1" outlineLevel="1"/>
    <col min="30" max="31" width="9.5" customWidth="1" outlineLevel="1"/>
    <col min="32" max="32" width="9.5" style="20" customWidth="1" outlineLevel="1"/>
    <col min="33" max="33" width="29.33203125" customWidth="1" outlineLevel="1"/>
    <col min="34" max="34" width="9.5" customWidth="1" outlineLevel="1"/>
    <col min="35" max="35" width="11.33203125" style="1" customWidth="1"/>
    <col min="36" max="36" width="16.25" customWidth="1"/>
    <col min="37" max="37" width="17.58203125" customWidth="1"/>
    <col min="38" max="38" width="18" customWidth="1"/>
    <col min="39" max="39" width="20.25" customWidth="1"/>
  </cols>
  <sheetData>
    <row r="1" spans="1:39" x14ac:dyDescent="0.45">
      <c r="A1" s="3" t="s">
        <v>582</v>
      </c>
      <c r="B1" s="4" t="s">
        <v>584</v>
      </c>
      <c r="C1" s="17" t="s">
        <v>1195</v>
      </c>
      <c r="D1" s="5" t="s">
        <v>583</v>
      </c>
      <c r="E1" s="5" t="s">
        <v>1478</v>
      </c>
      <c r="F1" s="5" t="s">
        <v>1477</v>
      </c>
      <c r="G1" s="5" t="s">
        <v>1475</v>
      </c>
      <c r="H1" s="5" t="s">
        <v>1476</v>
      </c>
      <c r="I1" s="5" t="s">
        <v>3666</v>
      </c>
      <c r="J1" s="12" t="s">
        <v>2303</v>
      </c>
      <c r="K1" s="5" t="s">
        <v>2302</v>
      </c>
      <c r="L1" s="16" t="s">
        <v>1474</v>
      </c>
      <c r="M1" s="5" t="s">
        <v>1473</v>
      </c>
      <c r="N1" s="7" t="s">
        <v>1212</v>
      </c>
      <c r="O1" s="7" t="s">
        <v>2383</v>
      </c>
      <c r="P1" s="7" t="s">
        <v>2384</v>
      </c>
      <c r="Q1" s="5" t="s">
        <v>2377</v>
      </c>
      <c r="R1" s="16" t="s">
        <v>2378</v>
      </c>
      <c r="S1" s="16" t="s">
        <v>2379</v>
      </c>
      <c r="T1" s="5" t="s">
        <v>2380</v>
      </c>
      <c r="U1" s="5" t="s">
        <v>2388</v>
      </c>
      <c r="V1" s="5" t="s">
        <v>2395</v>
      </c>
      <c r="W1" s="5" t="s">
        <v>2381</v>
      </c>
      <c r="X1" s="5" t="s">
        <v>2382</v>
      </c>
      <c r="Y1" s="5" t="s">
        <v>2453</v>
      </c>
      <c r="Z1" s="5" t="s">
        <v>2454</v>
      </c>
      <c r="AA1" s="5" t="s">
        <v>2451</v>
      </c>
      <c r="AB1" s="5" t="s">
        <v>2452</v>
      </c>
      <c r="AC1" s="5" t="s">
        <v>2455</v>
      </c>
      <c r="AD1" s="7" t="s">
        <v>2497</v>
      </c>
      <c r="AE1" s="7" t="s">
        <v>2498</v>
      </c>
      <c r="AF1" s="7" t="s">
        <v>2499</v>
      </c>
      <c r="AG1" s="7" t="s">
        <v>2456</v>
      </c>
      <c r="AH1" s="7" t="s">
        <v>2457</v>
      </c>
      <c r="AI1" s="6" t="s">
        <v>2586</v>
      </c>
      <c r="AJ1" s="7" t="s">
        <v>2572</v>
      </c>
      <c r="AK1" s="7" t="s">
        <v>2573</v>
      </c>
      <c r="AL1" s="7" t="s">
        <v>2574</v>
      </c>
      <c r="AM1" s="7" t="s">
        <v>2575</v>
      </c>
    </row>
    <row r="2" spans="1:39" ht="46" x14ac:dyDescent="0.45">
      <c r="A2" s="6">
        <v>1</v>
      </c>
      <c r="B2" s="19" t="s">
        <v>5</v>
      </c>
      <c r="C2" s="6">
        <v>1</v>
      </c>
      <c r="D2" s="7" t="s">
        <v>589</v>
      </c>
      <c r="E2" s="8">
        <v>1</v>
      </c>
      <c r="F2" s="7" t="s">
        <v>585</v>
      </c>
      <c r="G2" s="12">
        <v>1</v>
      </c>
      <c r="H2" s="38" t="s">
        <v>3629</v>
      </c>
      <c r="I2" s="38" t="s">
        <v>3667</v>
      </c>
      <c r="J2" s="12">
        <v>1</v>
      </c>
      <c r="K2" s="7" t="s">
        <v>589</v>
      </c>
      <c r="L2" s="8">
        <v>1</v>
      </c>
      <c r="M2" s="7" t="s">
        <v>1108</v>
      </c>
      <c r="N2" s="7"/>
      <c r="O2" s="7"/>
      <c r="P2" s="7"/>
      <c r="Q2" s="7"/>
      <c r="R2" s="8"/>
      <c r="S2" s="12"/>
      <c r="T2" s="7"/>
      <c r="U2" s="7"/>
      <c r="V2" s="12"/>
      <c r="W2" s="7"/>
      <c r="X2" s="7"/>
      <c r="Y2" s="19" t="s">
        <v>2278</v>
      </c>
      <c r="Z2" s="19" t="s">
        <v>2278</v>
      </c>
      <c r="AA2" s="19"/>
      <c r="AB2" s="19"/>
      <c r="AC2" s="19"/>
      <c r="AD2" s="19"/>
      <c r="AE2" s="8"/>
      <c r="AF2" s="7"/>
      <c r="AG2" s="19"/>
      <c r="AH2" s="7"/>
      <c r="AI2" s="7"/>
      <c r="AJ2" s="7"/>
      <c r="AK2" s="7"/>
      <c r="AL2" s="7"/>
      <c r="AM2" s="7"/>
    </row>
    <row r="3" spans="1:39" ht="34.5" x14ac:dyDescent="0.45">
      <c r="A3" s="6">
        <v>2</v>
      </c>
      <c r="B3" s="19" t="s">
        <v>10</v>
      </c>
      <c r="C3" s="6">
        <v>2</v>
      </c>
      <c r="D3" s="7" t="s">
        <v>1175</v>
      </c>
      <c r="E3" s="8">
        <v>1</v>
      </c>
      <c r="F3" s="7" t="s">
        <v>585</v>
      </c>
      <c r="G3" s="12">
        <v>2</v>
      </c>
      <c r="H3" s="38" t="s">
        <v>3630</v>
      </c>
      <c r="I3" s="38" t="s">
        <v>3668</v>
      </c>
      <c r="J3" s="12"/>
      <c r="K3" s="7"/>
      <c r="L3" s="8">
        <v>1</v>
      </c>
      <c r="M3" s="7" t="s">
        <v>1108</v>
      </c>
      <c r="N3" s="7"/>
      <c r="O3" s="7"/>
      <c r="P3" s="7"/>
      <c r="Q3" s="7"/>
      <c r="R3" s="8"/>
      <c r="S3" s="12"/>
      <c r="T3" s="7"/>
      <c r="U3" s="7"/>
      <c r="V3" s="12"/>
      <c r="W3" s="7"/>
      <c r="X3" s="7"/>
      <c r="Y3" s="19" t="s">
        <v>10</v>
      </c>
      <c r="Z3" s="19" t="s">
        <v>10</v>
      </c>
      <c r="AA3" s="19" t="s">
        <v>1107</v>
      </c>
      <c r="AB3" s="19" t="s">
        <v>0</v>
      </c>
      <c r="AC3" s="28" t="s">
        <v>2389</v>
      </c>
      <c r="AD3" s="19" t="s">
        <v>1107</v>
      </c>
      <c r="AE3" s="8">
        <v>1</v>
      </c>
      <c r="AF3" s="27" t="s">
        <v>2465</v>
      </c>
      <c r="AG3" s="19" t="s">
        <v>1231</v>
      </c>
      <c r="AH3" s="7">
        <v>2</v>
      </c>
      <c r="AI3" s="7"/>
      <c r="AJ3" s="7"/>
      <c r="AK3" s="7"/>
      <c r="AL3" s="7"/>
      <c r="AM3" s="7"/>
    </row>
    <row r="4" spans="1:39" ht="34.5" x14ac:dyDescent="0.45">
      <c r="A4" s="6">
        <v>3</v>
      </c>
      <c r="B4" s="19" t="s">
        <v>14</v>
      </c>
      <c r="C4" s="6">
        <v>3</v>
      </c>
      <c r="D4" s="7" t="s">
        <v>1176</v>
      </c>
      <c r="E4" s="8">
        <v>1</v>
      </c>
      <c r="F4" s="7" t="s">
        <v>585</v>
      </c>
      <c r="G4" s="12">
        <v>3</v>
      </c>
      <c r="H4" s="38" t="s">
        <v>3631</v>
      </c>
      <c r="I4" s="38" t="s">
        <v>1176</v>
      </c>
      <c r="J4" s="12">
        <v>11</v>
      </c>
      <c r="K4" s="7" t="s">
        <v>2308</v>
      </c>
      <c r="L4" s="8">
        <v>1</v>
      </c>
      <c r="M4" s="7" t="s">
        <v>1108</v>
      </c>
      <c r="N4" s="7" t="s">
        <v>1107</v>
      </c>
      <c r="O4" s="7"/>
      <c r="P4" s="7"/>
      <c r="Q4" s="7"/>
      <c r="R4" s="8"/>
      <c r="S4" s="12"/>
      <c r="T4" s="7"/>
      <c r="U4" s="7"/>
      <c r="V4" s="12"/>
      <c r="W4" s="7"/>
      <c r="X4" s="7"/>
      <c r="Y4" s="19" t="s">
        <v>14</v>
      </c>
      <c r="Z4" s="19" t="s">
        <v>14</v>
      </c>
      <c r="AA4" s="19" t="s">
        <v>1107</v>
      </c>
      <c r="AB4" s="19" t="s">
        <v>0</v>
      </c>
      <c r="AC4" s="28" t="s">
        <v>2389</v>
      </c>
      <c r="AD4" s="19" t="s">
        <v>1107</v>
      </c>
      <c r="AE4" s="8">
        <v>1</v>
      </c>
      <c r="AF4" s="27" t="s">
        <v>2465</v>
      </c>
      <c r="AG4" s="19" t="s">
        <v>1483</v>
      </c>
      <c r="AH4" s="7">
        <v>3</v>
      </c>
      <c r="AI4" s="7"/>
      <c r="AJ4" s="7"/>
      <c r="AK4" s="7"/>
      <c r="AL4" s="7"/>
      <c r="AM4" s="7"/>
    </row>
    <row r="5" spans="1:39" ht="34.5" x14ac:dyDescent="0.45">
      <c r="A5" s="6">
        <v>4</v>
      </c>
      <c r="B5" s="10" t="s">
        <v>3427</v>
      </c>
      <c r="C5" s="6">
        <v>4</v>
      </c>
      <c r="D5" s="30" t="s">
        <v>3428</v>
      </c>
      <c r="E5" s="8">
        <v>1</v>
      </c>
      <c r="F5" s="7" t="s">
        <v>585</v>
      </c>
      <c r="G5" s="12">
        <v>4</v>
      </c>
      <c r="H5" s="39" t="s">
        <v>3632</v>
      </c>
      <c r="I5" s="39" t="s">
        <v>3669</v>
      </c>
      <c r="J5" s="12">
        <v>2</v>
      </c>
      <c r="K5" s="7" t="s">
        <v>2308</v>
      </c>
      <c r="L5" s="8">
        <v>1</v>
      </c>
      <c r="M5" s="7" t="s">
        <v>1108</v>
      </c>
      <c r="N5" s="7" t="s">
        <v>1107</v>
      </c>
      <c r="O5" s="7"/>
      <c r="P5" s="7"/>
      <c r="Q5" s="7"/>
      <c r="R5" s="8"/>
      <c r="S5" s="12"/>
      <c r="T5" s="7"/>
      <c r="U5" s="7"/>
      <c r="V5" s="12"/>
      <c r="W5" s="7"/>
      <c r="X5" s="7"/>
      <c r="Y5" s="19"/>
      <c r="Z5" s="19"/>
      <c r="AA5" s="19"/>
      <c r="AB5" s="19"/>
      <c r="AC5" s="28"/>
      <c r="AD5" s="19"/>
      <c r="AE5" s="8"/>
      <c r="AF5" s="27"/>
      <c r="AG5" s="19"/>
      <c r="AH5" s="7"/>
      <c r="AI5" s="7"/>
      <c r="AJ5" s="7"/>
      <c r="AK5" s="7"/>
      <c r="AL5" s="7"/>
      <c r="AM5" s="7"/>
    </row>
    <row r="6" spans="1:39" ht="34.5" x14ac:dyDescent="0.45">
      <c r="A6" s="6">
        <v>5</v>
      </c>
      <c r="B6" s="19" t="s">
        <v>20</v>
      </c>
      <c r="C6" s="6">
        <v>5</v>
      </c>
      <c r="D6" s="7" t="s">
        <v>1177</v>
      </c>
      <c r="E6" s="8">
        <v>2</v>
      </c>
      <c r="F6" s="7" t="s">
        <v>1480</v>
      </c>
      <c r="G6" s="12">
        <v>5</v>
      </c>
      <c r="H6" s="38" t="s">
        <v>3633</v>
      </c>
      <c r="I6" s="38" t="s">
        <v>1177</v>
      </c>
      <c r="J6" s="12">
        <v>5</v>
      </c>
      <c r="K6" s="7" t="s">
        <v>2304</v>
      </c>
      <c r="L6" s="8">
        <v>1</v>
      </c>
      <c r="M6" s="7" t="s">
        <v>1108</v>
      </c>
      <c r="N6" s="7"/>
      <c r="O6" s="7"/>
      <c r="P6" s="7"/>
      <c r="Q6" s="7"/>
      <c r="R6" s="8"/>
      <c r="S6" s="12"/>
      <c r="T6" s="7"/>
      <c r="U6" s="7"/>
      <c r="V6" s="12"/>
      <c r="W6" s="7"/>
      <c r="X6" s="7"/>
      <c r="Y6" s="19" t="s">
        <v>2278</v>
      </c>
      <c r="Z6" s="19" t="s">
        <v>2278</v>
      </c>
      <c r="AA6" s="19"/>
      <c r="AB6" s="19"/>
      <c r="AC6" s="19"/>
      <c r="AD6" s="19"/>
      <c r="AE6" s="8"/>
      <c r="AF6" s="7"/>
      <c r="AG6" s="19"/>
      <c r="AH6" s="7"/>
      <c r="AI6" s="7"/>
      <c r="AJ6" s="7"/>
      <c r="AK6" s="7"/>
      <c r="AL6" s="7"/>
      <c r="AM6" s="7"/>
    </row>
    <row r="7" spans="1:39" ht="34.5" x14ac:dyDescent="0.45">
      <c r="A7" s="6">
        <v>6</v>
      </c>
      <c r="B7" s="19" t="s">
        <v>25</v>
      </c>
      <c r="C7" s="6">
        <v>6</v>
      </c>
      <c r="D7" s="7" t="s">
        <v>1178</v>
      </c>
      <c r="E7" s="8">
        <v>2</v>
      </c>
      <c r="F7" s="7" t="s">
        <v>1480</v>
      </c>
      <c r="G7" s="12">
        <v>6</v>
      </c>
      <c r="H7" s="38" t="s">
        <v>3634</v>
      </c>
      <c r="I7" s="38" t="s">
        <v>3670</v>
      </c>
      <c r="J7" s="12">
        <v>6</v>
      </c>
      <c r="K7" s="7" t="s">
        <v>2305</v>
      </c>
      <c r="L7" s="8">
        <v>1</v>
      </c>
      <c r="M7" s="7" t="s">
        <v>1108</v>
      </c>
      <c r="N7" s="7"/>
      <c r="O7" s="7"/>
      <c r="P7" s="7"/>
      <c r="Q7" s="7"/>
      <c r="R7" s="8"/>
      <c r="S7" s="12"/>
      <c r="T7" s="7"/>
      <c r="U7" s="7"/>
      <c r="V7" s="12"/>
      <c r="W7" s="7"/>
      <c r="X7" s="7"/>
      <c r="Y7" s="19" t="s">
        <v>2278</v>
      </c>
      <c r="Z7" s="19" t="s">
        <v>2278</v>
      </c>
      <c r="AA7" s="19"/>
      <c r="AB7" s="19"/>
      <c r="AC7" s="19"/>
      <c r="AD7" s="19"/>
      <c r="AE7" s="8"/>
      <c r="AF7" s="7"/>
      <c r="AG7" s="19"/>
      <c r="AH7" s="7"/>
      <c r="AI7" s="7"/>
      <c r="AJ7" s="7"/>
      <c r="AK7" s="7"/>
      <c r="AL7" s="7"/>
      <c r="AM7" s="7"/>
    </row>
    <row r="8" spans="1:39" ht="34.5" x14ac:dyDescent="0.45">
      <c r="A8" s="6">
        <v>7</v>
      </c>
      <c r="B8" s="19" t="s">
        <v>1123</v>
      </c>
      <c r="C8" s="6">
        <v>7</v>
      </c>
      <c r="D8" s="7" t="s">
        <v>1117</v>
      </c>
      <c r="E8" s="8">
        <v>2</v>
      </c>
      <c r="F8" s="7" t="s">
        <v>1480</v>
      </c>
      <c r="G8" s="12">
        <v>7</v>
      </c>
      <c r="H8" s="38" t="s">
        <v>3635</v>
      </c>
      <c r="I8" s="38" t="s">
        <v>1117</v>
      </c>
      <c r="J8" s="12">
        <v>7</v>
      </c>
      <c r="K8" s="7" t="s">
        <v>2306</v>
      </c>
      <c r="L8" s="8">
        <v>1</v>
      </c>
      <c r="M8" s="7" t="s">
        <v>1108</v>
      </c>
      <c r="N8" s="7"/>
      <c r="O8" s="7"/>
      <c r="P8" s="7"/>
      <c r="Q8" s="7"/>
      <c r="R8" s="8"/>
      <c r="S8" s="12"/>
      <c r="T8" s="7"/>
      <c r="U8" s="7"/>
      <c r="V8" s="12"/>
      <c r="W8" s="7"/>
      <c r="X8" s="7"/>
      <c r="Y8" s="19" t="s">
        <v>2278</v>
      </c>
      <c r="Z8" s="19" t="s">
        <v>2278</v>
      </c>
      <c r="AA8" s="19"/>
      <c r="AB8" s="19"/>
      <c r="AC8" s="19"/>
      <c r="AD8" s="19"/>
      <c r="AE8" s="8"/>
      <c r="AF8" s="7"/>
      <c r="AG8" s="19"/>
      <c r="AH8" s="7"/>
      <c r="AI8" s="7"/>
      <c r="AJ8" s="7"/>
      <c r="AK8" s="7"/>
      <c r="AL8" s="7"/>
      <c r="AM8" s="7"/>
    </row>
    <row r="9" spans="1:39" ht="34.5" x14ac:dyDescent="0.45">
      <c r="A9" s="6">
        <v>8</v>
      </c>
      <c r="B9" s="19" t="s">
        <v>33</v>
      </c>
      <c r="C9" s="6">
        <v>8</v>
      </c>
      <c r="D9" s="7" t="s">
        <v>607</v>
      </c>
      <c r="E9" s="8">
        <v>3</v>
      </c>
      <c r="F9" s="7" t="s">
        <v>907</v>
      </c>
      <c r="G9" s="12">
        <v>8</v>
      </c>
      <c r="H9" s="38" t="s">
        <v>3636</v>
      </c>
      <c r="I9" s="38" t="s">
        <v>3671</v>
      </c>
      <c r="J9" s="12"/>
      <c r="K9" s="7"/>
      <c r="L9" s="8">
        <v>2</v>
      </c>
      <c r="M9" s="7" t="s">
        <v>1107</v>
      </c>
      <c r="N9" s="7"/>
      <c r="O9" s="7"/>
      <c r="P9" s="7"/>
      <c r="Q9" s="7"/>
      <c r="R9" s="8"/>
      <c r="S9" s="12"/>
      <c r="T9" s="7"/>
      <c r="U9" s="7"/>
      <c r="V9" s="12"/>
      <c r="W9" s="7"/>
      <c r="X9" s="7"/>
      <c r="Y9" s="19" t="s">
        <v>2278</v>
      </c>
      <c r="Z9" s="19" t="s">
        <v>2278</v>
      </c>
      <c r="AA9" s="19"/>
      <c r="AB9" s="19"/>
      <c r="AC9" s="19"/>
      <c r="AD9" s="19"/>
      <c r="AE9" s="8"/>
      <c r="AF9" s="7"/>
      <c r="AG9" s="19"/>
      <c r="AH9" s="7"/>
      <c r="AI9" s="7"/>
      <c r="AJ9" s="7"/>
      <c r="AK9" s="7"/>
      <c r="AL9" s="7"/>
      <c r="AM9" s="7"/>
    </row>
    <row r="10" spans="1:39" ht="34.5" x14ac:dyDescent="0.45">
      <c r="A10" s="6">
        <v>9</v>
      </c>
      <c r="B10" s="19" t="s">
        <v>39</v>
      </c>
      <c r="C10" s="6">
        <v>9</v>
      </c>
      <c r="D10" s="7" t="s">
        <v>1179</v>
      </c>
      <c r="E10" s="8">
        <v>3</v>
      </c>
      <c r="F10" s="7" t="s">
        <v>907</v>
      </c>
      <c r="G10" s="12">
        <v>9</v>
      </c>
      <c r="H10" s="38" t="s">
        <v>3637</v>
      </c>
      <c r="I10" s="38" t="s">
        <v>610</v>
      </c>
      <c r="J10" s="12"/>
      <c r="K10" s="7"/>
      <c r="L10" s="8">
        <v>2</v>
      </c>
      <c r="M10" s="7" t="s">
        <v>1107</v>
      </c>
      <c r="N10" s="7" t="s">
        <v>1107</v>
      </c>
      <c r="O10" s="7"/>
      <c r="P10" s="7"/>
      <c r="Q10" s="7"/>
      <c r="R10" s="8"/>
      <c r="S10" s="12"/>
      <c r="T10" s="7"/>
      <c r="U10" s="7"/>
      <c r="V10" s="12"/>
      <c r="W10" s="7"/>
      <c r="X10" s="7"/>
      <c r="Y10" s="19" t="s">
        <v>39</v>
      </c>
      <c r="Z10" s="19" t="s">
        <v>39</v>
      </c>
      <c r="AA10" s="19" t="s">
        <v>1107</v>
      </c>
      <c r="AB10" s="19" t="s">
        <v>0</v>
      </c>
      <c r="AC10" s="28" t="s">
        <v>2389</v>
      </c>
      <c r="AD10" s="19" t="s">
        <v>1107</v>
      </c>
      <c r="AE10" s="8">
        <v>1</v>
      </c>
      <c r="AF10" s="29" t="s">
        <v>2465</v>
      </c>
      <c r="AG10" s="19" t="s">
        <v>1232</v>
      </c>
      <c r="AH10" s="7">
        <v>1</v>
      </c>
      <c r="AI10" s="7"/>
      <c r="AJ10" s="7"/>
      <c r="AK10" s="7"/>
      <c r="AL10" s="7"/>
      <c r="AM10" s="7"/>
    </row>
    <row r="11" spans="1:39" ht="34.5" x14ac:dyDescent="0.45">
      <c r="A11" s="6">
        <v>10</v>
      </c>
      <c r="B11" s="19" t="s">
        <v>166</v>
      </c>
      <c r="C11" s="6">
        <v>10</v>
      </c>
      <c r="D11" s="7" t="s">
        <v>1180</v>
      </c>
      <c r="E11" s="8">
        <v>3</v>
      </c>
      <c r="F11" s="7" t="s">
        <v>907</v>
      </c>
      <c r="G11" s="12">
        <v>10</v>
      </c>
      <c r="H11" s="38" t="s">
        <v>3638</v>
      </c>
      <c r="I11" s="38" t="s">
        <v>1180</v>
      </c>
      <c r="J11" s="12">
        <v>8</v>
      </c>
      <c r="K11" s="7" t="s">
        <v>2307</v>
      </c>
      <c r="L11" s="8">
        <v>2</v>
      </c>
      <c r="M11" s="7" t="s">
        <v>1107</v>
      </c>
      <c r="N11" s="7"/>
      <c r="O11" s="7"/>
      <c r="P11" s="7"/>
      <c r="Q11" s="7"/>
      <c r="R11" s="8"/>
      <c r="S11" s="12"/>
      <c r="T11" s="7"/>
      <c r="U11" s="7"/>
      <c r="V11" s="12"/>
      <c r="W11" s="7"/>
      <c r="X11" s="7"/>
      <c r="Y11" s="19" t="s">
        <v>2278</v>
      </c>
      <c r="Z11" s="19" t="s">
        <v>2278</v>
      </c>
      <c r="AA11" s="19"/>
      <c r="AB11" s="19"/>
      <c r="AC11" s="19"/>
      <c r="AD11" s="19"/>
      <c r="AE11" s="8"/>
      <c r="AF11" s="7"/>
      <c r="AG11" s="19"/>
      <c r="AH11" s="7"/>
      <c r="AI11" s="7"/>
      <c r="AJ11" s="7"/>
      <c r="AK11" s="7"/>
      <c r="AL11" s="7"/>
      <c r="AM11" s="7"/>
    </row>
    <row r="12" spans="1:39" ht="34.5" x14ac:dyDescent="0.45">
      <c r="A12" s="6">
        <v>11</v>
      </c>
      <c r="B12" s="19" t="s">
        <v>170</v>
      </c>
      <c r="C12" s="6">
        <v>11</v>
      </c>
      <c r="D12" s="7" t="s">
        <v>1181</v>
      </c>
      <c r="E12" s="8">
        <v>3</v>
      </c>
      <c r="F12" s="7" t="s">
        <v>907</v>
      </c>
      <c r="G12" s="12">
        <v>11</v>
      </c>
      <c r="H12" s="38" t="s">
        <v>3639</v>
      </c>
      <c r="I12" s="38" t="s">
        <v>3672</v>
      </c>
      <c r="J12" s="12"/>
      <c r="K12" s="7"/>
      <c r="L12" s="8">
        <v>2</v>
      </c>
      <c r="M12" s="7" t="s">
        <v>1107</v>
      </c>
      <c r="N12" s="7"/>
      <c r="O12" s="7"/>
      <c r="P12" s="7"/>
      <c r="Q12" s="7"/>
      <c r="R12" s="8"/>
      <c r="S12" s="12"/>
      <c r="T12" s="7"/>
      <c r="U12" s="7"/>
      <c r="V12" s="12"/>
      <c r="W12" s="7"/>
      <c r="X12" s="7"/>
      <c r="Y12" s="19" t="s">
        <v>2278</v>
      </c>
      <c r="Z12" s="19" t="s">
        <v>2278</v>
      </c>
      <c r="AA12" s="19"/>
      <c r="AB12" s="19"/>
      <c r="AC12" s="19"/>
      <c r="AD12" s="19"/>
      <c r="AE12" s="8"/>
      <c r="AF12" s="7"/>
      <c r="AG12" s="19"/>
      <c r="AH12" s="7"/>
      <c r="AI12" s="7"/>
      <c r="AJ12" s="7"/>
      <c r="AK12" s="7"/>
      <c r="AL12" s="7"/>
      <c r="AM12" s="7"/>
    </row>
    <row r="13" spans="1:39" ht="34.5" x14ac:dyDescent="0.45">
      <c r="A13" s="6">
        <v>12</v>
      </c>
      <c r="B13" s="19" t="s">
        <v>173</v>
      </c>
      <c r="C13" s="6">
        <v>12</v>
      </c>
      <c r="D13" s="7" t="s">
        <v>1182</v>
      </c>
      <c r="E13" s="8">
        <v>3</v>
      </c>
      <c r="F13" s="7" t="s">
        <v>907</v>
      </c>
      <c r="G13" s="12">
        <v>12</v>
      </c>
      <c r="H13" s="38" t="s">
        <v>3640</v>
      </c>
      <c r="I13" s="38" t="s">
        <v>1182</v>
      </c>
      <c r="J13" s="12"/>
      <c r="K13" s="7"/>
      <c r="L13" s="8">
        <v>2</v>
      </c>
      <c r="M13" s="7" t="s">
        <v>1107</v>
      </c>
      <c r="N13" s="7"/>
      <c r="O13" s="7"/>
      <c r="P13" s="7"/>
      <c r="Q13" s="7"/>
      <c r="R13" s="8"/>
      <c r="S13" s="12"/>
      <c r="T13" s="7"/>
      <c r="U13" s="7"/>
      <c r="V13" s="12"/>
      <c r="W13" s="7"/>
      <c r="X13" s="7"/>
      <c r="Y13" s="19" t="s">
        <v>2278</v>
      </c>
      <c r="Z13" s="19" t="s">
        <v>2278</v>
      </c>
      <c r="AA13" s="19"/>
      <c r="AB13" s="19"/>
      <c r="AC13" s="19"/>
      <c r="AD13" s="19"/>
      <c r="AE13" s="8"/>
      <c r="AF13" s="7"/>
      <c r="AG13" s="19"/>
      <c r="AH13" s="7"/>
      <c r="AI13" s="7"/>
      <c r="AJ13" s="7"/>
      <c r="AK13" s="7"/>
      <c r="AL13" s="7"/>
      <c r="AM13" s="7"/>
    </row>
    <row r="14" spans="1:39" ht="34.5" x14ac:dyDescent="0.45">
      <c r="A14" s="6">
        <v>13</v>
      </c>
      <c r="B14" s="19" t="s">
        <v>199</v>
      </c>
      <c r="C14" s="6">
        <v>13</v>
      </c>
      <c r="D14" s="7" t="s">
        <v>1183</v>
      </c>
      <c r="E14" s="8">
        <v>3</v>
      </c>
      <c r="F14" s="7" t="s">
        <v>907</v>
      </c>
      <c r="G14" s="12">
        <v>13</v>
      </c>
      <c r="H14" s="38" t="s">
        <v>3641</v>
      </c>
      <c r="I14" s="38" t="s">
        <v>1183</v>
      </c>
      <c r="J14" s="12"/>
      <c r="K14" s="7"/>
      <c r="L14" s="8">
        <v>2</v>
      </c>
      <c r="M14" s="7" t="s">
        <v>1107</v>
      </c>
      <c r="N14" s="7"/>
      <c r="O14" s="7"/>
      <c r="P14" s="7"/>
      <c r="Q14" s="7"/>
      <c r="R14" s="8"/>
      <c r="S14" s="12"/>
      <c r="T14" s="7"/>
      <c r="U14" s="7"/>
      <c r="V14" s="12"/>
      <c r="W14" s="7"/>
      <c r="X14" s="7"/>
      <c r="Y14" s="19" t="s">
        <v>2278</v>
      </c>
      <c r="Z14" s="19" t="s">
        <v>2278</v>
      </c>
      <c r="AA14" s="19"/>
      <c r="AB14" s="19"/>
      <c r="AC14" s="19"/>
      <c r="AD14" s="19"/>
      <c r="AE14" s="8"/>
      <c r="AF14" s="7"/>
      <c r="AG14" s="19"/>
      <c r="AH14" s="7"/>
      <c r="AI14" s="7"/>
      <c r="AJ14" s="7"/>
      <c r="AK14" s="7"/>
      <c r="AL14" s="7"/>
      <c r="AM14" s="7"/>
    </row>
    <row r="15" spans="1:39" ht="34.5" x14ac:dyDescent="0.45">
      <c r="A15" s="6">
        <v>14</v>
      </c>
      <c r="B15" s="19" t="s">
        <v>200</v>
      </c>
      <c r="C15" s="6">
        <v>14</v>
      </c>
      <c r="D15" s="7" t="s">
        <v>1184</v>
      </c>
      <c r="E15" s="8">
        <v>3</v>
      </c>
      <c r="F15" s="7" t="s">
        <v>907</v>
      </c>
      <c r="G15" s="12">
        <v>14</v>
      </c>
      <c r="H15" s="38" t="s">
        <v>3642</v>
      </c>
      <c r="I15" s="38" t="s">
        <v>1184</v>
      </c>
      <c r="J15" s="12"/>
      <c r="K15" s="7"/>
      <c r="L15" s="8">
        <v>2</v>
      </c>
      <c r="M15" s="7" t="s">
        <v>1107</v>
      </c>
      <c r="N15" s="7"/>
      <c r="O15" s="7"/>
      <c r="P15" s="7"/>
      <c r="Q15" s="7"/>
      <c r="R15" s="8"/>
      <c r="S15" s="12"/>
      <c r="T15" s="7"/>
      <c r="U15" s="7"/>
      <c r="V15" s="12"/>
      <c r="W15" s="7"/>
      <c r="X15" s="7"/>
      <c r="Y15" s="19" t="s">
        <v>2278</v>
      </c>
      <c r="Z15" s="19" t="s">
        <v>2278</v>
      </c>
      <c r="AA15" s="19"/>
      <c r="AB15" s="19"/>
      <c r="AC15" s="19"/>
      <c r="AD15" s="19"/>
      <c r="AE15" s="8"/>
      <c r="AF15" s="7"/>
      <c r="AG15" s="19"/>
      <c r="AH15" s="7"/>
      <c r="AI15" s="7"/>
      <c r="AJ15" s="7"/>
      <c r="AK15" s="7"/>
      <c r="AL15" s="7"/>
      <c r="AM15" s="7"/>
    </row>
    <row r="16" spans="1:39" ht="34.5" x14ac:dyDescent="0.45">
      <c r="A16" s="6">
        <v>15</v>
      </c>
      <c r="B16" s="19" t="s">
        <v>215</v>
      </c>
      <c r="C16" s="6">
        <v>15</v>
      </c>
      <c r="D16" s="7" t="s">
        <v>1185</v>
      </c>
      <c r="E16" s="8">
        <v>3</v>
      </c>
      <c r="F16" s="7" t="s">
        <v>907</v>
      </c>
      <c r="G16" s="12">
        <v>15</v>
      </c>
      <c r="H16" s="38" t="s">
        <v>3643</v>
      </c>
      <c r="I16" s="38" t="s">
        <v>1185</v>
      </c>
      <c r="J16" s="12"/>
      <c r="K16" s="7"/>
      <c r="L16" s="8">
        <v>2</v>
      </c>
      <c r="M16" s="7" t="s">
        <v>1107</v>
      </c>
      <c r="N16" s="7"/>
      <c r="O16" s="7"/>
      <c r="P16" s="7"/>
      <c r="Q16" s="7"/>
      <c r="R16" s="8"/>
      <c r="S16" s="12"/>
      <c r="T16" s="7"/>
      <c r="U16" s="7"/>
      <c r="V16" s="12"/>
      <c r="W16" s="7"/>
      <c r="X16" s="7"/>
      <c r="Y16" s="19" t="s">
        <v>215</v>
      </c>
      <c r="Z16" s="19" t="s">
        <v>215</v>
      </c>
      <c r="AA16" s="19" t="s">
        <v>1107</v>
      </c>
      <c r="AB16" s="19" t="s">
        <v>0</v>
      </c>
      <c r="AC16" s="28" t="s">
        <v>2389</v>
      </c>
      <c r="AD16" s="19" t="s">
        <v>2460</v>
      </c>
      <c r="AE16" s="8">
        <v>2</v>
      </c>
      <c r="AF16" s="29" t="s">
        <v>2466</v>
      </c>
      <c r="AG16" s="19" t="s">
        <v>1185</v>
      </c>
      <c r="AH16" s="7">
        <v>8</v>
      </c>
      <c r="AI16" s="7"/>
      <c r="AJ16" s="7"/>
      <c r="AK16" s="7"/>
      <c r="AL16" s="7"/>
      <c r="AM16" s="7"/>
    </row>
    <row r="17" spans="1:39" ht="34.5" x14ac:dyDescent="0.45">
      <c r="A17" s="6">
        <v>16</v>
      </c>
      <c r="B17" s="19" t="s">
        <v>163</v>
      </c>
      <c r="C17" s="6">
        <v>16</v>
      </c>
      <c r="D17" s="7" t="s">
        <v>632</v>
      </c>
      <c r="E17" s="8">
        <v>3</v>
      </c>
      <c r="F17" s="7" t="s">
        <v>907</v>
      </c>
      <c r="G17" s="12">
        <v>16</v>
      </c>
      <c r="H17" s="38" t="s">
        <v>3644</v>
      </c>
      <c r="I17" s="38" t="s">
        <v>632</v>
      </c>
      <c r="J17" s="12"/>
      <c r="K17" s="7"/>
      <c r="L17" s="8">
        <v>2</v>
      </c>
      <c r="M17" s="7" t="s">
        <v>1107</v>
      </c>
      <c r="N17" s="7"/>
      <c r="O17" s="7"/>
      <c r="P17" s="7"/>
      <c r="Q17" s="7"/>
      <c r="R17" s="8"/>
      <c r="S17" s="12"/>
      <c r="T17" s="7"/>
      <c r="U17" s="7"/>
      <c r="V17" s="12"/>
      <c r="W17" s="7"/>
      <c r="X17" s="7"/>
      <c r="Y17" s="19" t="s">
        <v>2278</v>
      </c>
      <c r="Z17" s="19" t="s">
        <v>2278</v>
      </c>
      <c r="AA17" s="19"/>
      <c r="AB17" s="19"/>
      <c r="AC17" s="19"/>
      <c r="AD17" s="19"/>
      <c r="AE17" s="8"/>
      <c r="AF17" s="7"/>
      <c r="AG17" s="19"/>
      <c r="AH17" s="7"/>
      <c r="AI17" s="7"/>
      <c r="AJ17" s="7"/>
      <c r="AK17" s="7"/>
      <c r="AL17" s="7"/>
      <c r="AM17" s="7"/>
    </row>
    <row r="18" spans="1:39" ht="34.5" x14ac:dyDescent="0.45">
      <c r="A18" s="6">
        <v>17</v>
      </c>
      <c r="B18" s="19" t="s">
        <v>218</v>
      </c>
      <c r="C18" s="6">
        <v>17</v>
      </c>
      <c r="D18" s="7" t="s">
        <v>1186</v>
      </c>
      <c r="E18" s="8">
        <v>3</v>
      </c>
      <c r="F18" s="7" t="s">
        <v>907</v>
      </c>
      <c r="G18" s="12">
        <v>17</v>
      </c>
      <c r="H18" s="38" t="s">
        <v>3645</v>
      </c>
      <c r="I18" s="38" t="s">
        <v>3673</v>
      </c>
      <c r="J18" s="12">
        <v>9</v>
      </c>
      <c r="K18" s="7" t="s">
        <v>1186</v>
      </c>
      <c r="L18" s="8">
        <v>2</v>
      </c>
      <c r="M18" s="7" t="s">
        <v>1107</v>
      </c>
      <c r="N18" s="7" t="s">
        <v>1107</v>
      </c>
      <c r="O18" s="7"/>
      <c r="P18" s="7"/>
      <c r="Q18" s="7"/>
      <c r="R18" s="8"/>
      <c r="S18" s="12"/>
      <c r="T18" s="7"/>
      <c r="U18" s="7"/>
      <c r="V18" s="12"/>
      <c r="W18" s="7"/>
      <c r="X18" s="7"/>
      <c r="Y18" s="19" t="s">
        <v>218</v>
      </c>
      <c r="Z18" s="19" t="s">
        <v>218</v>
      </c>
      <c r="AA18" s="19" t="s">
        <v>1107</v>
      </c>
      <c r="AB18" s="19" t="s">
        <v>0</v>
      </c>
      <c r="AC18" s="28" t="s">
        <v>2389</v>
      </c>
      <c r="AD18" s="19" t="s">
        <v>1107</v>
      </c>
      <c r="AE18" s="8">
        <v>1</v>
      </c>
      <c r="AF18" s="27" t="s">
        <v>2465</v>
      </c>
      <c r="AG18" s="19" t="s">
        <v>2464</v>
      </c>
      <c r="AH18" s="7">
        <v>6</v>
      </c>
      <c r="AI18" s="7"/>
      <c r="AJ18" s="7"/>
      <c r="AK18" s="7"/>
      <c r="AL18" s="7"/>
      <c r="AM18" s="7"/>
    </row>
    <row r="19" spans="1:39" ht="34.5" x14ac:dyDescent="0.45">
      <c r="A19" s="6">
        <v>18</v>
      </c>
      <c r="B19" s="19" t="s">
        <v>398</v>
      </c>
      <c r="C19" s="6">
        <v>18</v>
      </c>
      <c r="D19" s="7" t="s">
        <v>1187</v>
      </c>
      <c r="E19" s="8">
        <v>5</v>
      </c>
      <c r="F19" s="7" t="s">
        <v>1004</v>
      </c>
      <c r="G19" s="12">
        <v>18</v>
      </c>
      <c r="H19" s="38" t="s">
        <v>3646</v>
      </c>
      <c r="I19" s="38" t="s">
        <v>3674</v>
      </c>
      <c r="J19" s="12">
        <v>10</v>
      </c>
      <c r="K19" s="7" t="s">
        <v>1187</v>
      </c>
      <c r="L19" s="8">
        <v>2</v>
      </c>
      <c r="M19" s="7" t="s">
        <v>1107</v>
      </c>
      <c r="N19" s="7"/>
      <c r="O19" s="7"/>
      <c r="P19" s="7"/>
      <c r="Q19" s="7"/>
      <c r="R19" s="8"/>
      <c r="S19" s="12"/>
      <c r="T19" s="7"/>
      <c r="U19" s="7"/>
      <c r="V19" s="12"/>
      <c r="W19" s="7"/>
      <c r="X19" s="7"/>
      <c r="Y19" s="19" t="s">
        <v>2278</v>
      </c>
      <c r="Z19" s="19" t="s">
        <v>2278</v>
      </c>
      <c r="AA19" s="19"/>
      <c r="AB19" s="19"/>
      <c r="AC19" s="19"/>
      <c r="AD19" s="19"/>
      <c r="AE19" s="8"/>
      <c r="AF19" s="7"/>
      <c r="AG19" s="19"/>
      <c r="AH19" s="7"/>
      <c r="AI19" s="7"/>
      <c r="AJ19" s="7"/>
      <c r="AK19" s="7"/>
      <c r="AL19" s="7"/>
      <c r="AM19" s="7"/>
    </row>
    <row r="20" spans="1:39" ht="34.5" x14ac:dyDescent="0.45">
      <c r="A20" s="6">
        <v>19</v>
      </c>
      <c r="B20" s="19" t="s">
        <v>420</v>
      </c>
      <c r="C20" s="6">
        <v>19</v>
      </c>
      <c r="D20" s="7" t="s">
        <v>879</v>
      </c>
      <c r="E20" s="8">
        <v>5</v>
      </c>
      <c r="F20" s="7" t="s">
        <v>1004</v>
      </c>
      <c r="G20" s="12">
        <v>19</v>
      </c>
      <c r="H20" s="38" t="s">
        <v>3647</v>
      </c>
      <c r="I20" s="38" t="s">
        <v>3675</v>
      </c>
      <c r="J20" s="12"/>
      <c r="K20" s="7"/>
      <c r="L20" s="8">
        <v>3</v>
      </c>
      <c r="M20" s="7" t="s">
        <v>1109</v>
      </c>
      <c r="N20" s="7"/>
      <c r="O20" s="7"/>
      <c r="P20" s="7"/>
      <c r="Q20" s="7"/>
      <c r="R20" s="8"/>
      <c r="S20" s="12"/>
      <c r="T20" s="7"/>
      <c r="U20" s="7"/>
      <c r="V20" s="12"/>
      <c r="W20" s="7"/>
      <c r="X20" s="7"/>
      <c r="Y20" s="19" t="s">
        <v>2278</v>
      </c>
      <c r="Z20" s="19" t="s">
        <v>2278</v>
      </c>
      <c r="AA20" s="19"/>
      <c r="AB20" s="19"/>
      <c r="AC20" s="19"/>
      <c r="AD20" s="19"/>
      <c r="AE20" s="8"/>
      <c r="AF20" s="7"/>
      <c r="AG20" s="19"/>
      <c r="AH20" s="7"/>
      <c r="AI20" s="7"/>
      <c r="AJ20" s="7"/>
      <c r="AK20" s="7"/>
      <c r="AL20" s="7"/>
      <c r="AM20" s="7"/>
    </row>
    <row r="21" spans="1:39" ht="34.5" x14ac:dyDescent="0.45">
      <c r="A21" s="6">
        <v>20</v>
      </c>
      <c r="B21" s="19" t="s">
        <v>425</v>
      </c>
      <c r="C21" s="6">
        <v>20</v>
      </c>
      <c r="D21" s="7" t="s">
        <v>880</v>
      </c>
      <c r="E21" s="8">
        <v>5</v>
      </c>
      <c r="F21" s="7" t="s">
        <v>1004</v>
      </c>
      <c r="G21" s="12">
        <v>20</v>
      </c>
      <c r="H21" s="38" t="s">
        <v>3648</v>
      </c>
      <c r="I21" s="38" t="s">
        <v>880</v>
      </c>
      <c r="J21" s="12"/>
      <c r="K21" s="7"/>
      <c r="L21" s="8">
        <v>3</v>
      </c>
      <c r="M21" s="7" t="s">
        <v>1109</v>
      </c>
      <c r="N21" s="7"/>
      <c r="O21" s="7"/>
      <c r="P21" s="7"/>
      <c r="Q21" s="7"/>
      <c r="R21" s="8"/>
      <c r="S21" s="12"/>
      <c r="T21" s="7"/>
      <c r="U21" s="7"/>
      <c r="V21" s="12"/>
      <c r="W21" s="7"/>
      <c r="X21" s="7"/>
      <c r="Y21" s="19" t="s">
        <v>2278</v>
      </c>
      <c r="Z21" s="19" t="s">
        <v>2278</v>
      </c>
      <c r="AA21" s="19"/>
      <c r="AB21" s="19"/>
      <c r="AC21" s="19"/>
      <c r="AD21" s="19"/>
      <c r="AE21" s="8"/>
      <c r="AF21" s="7"/>
      <c r="AG21" s="19"/>
      <c r="AH21" s="7"/>
      <c r="AI21" s="7"/>
      <c r="AJ21" s="7"/>
      <c r="AK21" s="7"/>
      <c r="AL21" s="7"/>
      <c r="AM21" s="7"/>
    </row>
    <row r="22" spans="1:39" ht="34.5" x14ac:dyDescent="0.45">
      <c r="A22" s="6">
        <v>21</v>
      </c>
      <c r="B22" s="19" t="s">
        <v>433</v>
      </c>
      <c r="C22" s="6">
        <v>21</v>
      </c>
      <c r="D22" s="7" t="s">
        <v>1188</v>
      </c>
      <c r="E22" s="8">
        <v>5</v>
      </c>
      <c r="F22" s="7" t="s">
        <v>1004</v>
      </c>
      <c r="G22" s="12">
        <v>21</v>
      </c>
      <c r="H22" s="38" t="s">
        <v>3649</v>
      </c>
      <c r="I22" s="38" t="s">
        <v>1188</v>
      </c>
      <c r="J22" s="12"/>
      <c r="K22" s="7"/>
      <c r="L22" s="8">
        <v>3</v>
      </c>
      <c r="M22" s="7" t="s">
        <v>1109</v>
      </c>
      <c r="N22" s="7"/>
      <c r="O22" s="7"/>
      <c r="P22" s="7"/>
      <c r="Q22" s="7"/>
      <c r="R22" s="8"/>
      <c r="S22" s="12"/>
      <c r="T22" s="7"/>
      <c r="U22" s="7"/>
      <c r="V22" s="12"/>
      <c r="W22" s="7"/>
      <c r="X22" s="7"/>
      <c r="Y22" s="19" t="s">
        <v>2278</v>
      </c>
      <c r="Z22" s="19" t="s">
        <v>2278</v>
      </c>
      <c r="AA22" s="19"/>
      <c r="AB22" s="19"/>
      <c r="AC22" s="19"/>
      <c r="AD22" s="19"/>
      <c r="AE22" s="8"/>
      <c r="AF22" s="7"/>
      <c r="AG22" s="19"/>
      <c r="AH22" s="7"/>
      <c r="AI22" s="7"/>
      <c r="AJ22" s="7"/>
      <c r="AK22" s="7"/>
      <c r="AL22" s="7"/>
      <c r="AM22" s="7"/>
    </row>
    <row r="23" spans="1:39" ht="34.5" x14ac:dyDescent="0.45">
      <c r="A23" s="6">
        <v>22</v>
      </c>
      <c r="B23" s="19" t="s">
        <v>468</v>
      </c>
      <c r="C23" s="6">
        <v>22</v>
      </c>
      <c r="D23" s="7" t="s">
        <v>1189</v>
      </c>
      <c r="E23" s="8">
        <v>5</v>
      </c>
      <c r="F23" s="7" t="s">
        <v>1004</v>
      </c>
      <c r="G23" s="12">
        <v>22</v>
      </c>
      <c r="H23" s="38" t="s">
        <v>3650</v>
      </c>
      <c r="I23" s="38" t="s">
        <v>1189</v>
      </c>
      <c r="J23" s="12"/>
      <c r="K23" s="7"/>
      <c r="L23" s="8">
        <v>3</v>
      </c>
      <c r="M23" s="7" t="s">
        <v>1109</v>
      </c>
      <c r="N23" s="7"/>
      <c r="O23" s="7"/>
      <c r="P23" s="7"/>
      <c r="Q23" s="7"/>
      <c r="R23" s="8"/>
      <c r="S23" s="12"/>
      <c r="T23" s="7"/>
      <c r="U23" s="7"/>
      <c r="V23" s="12"/>
      <c r="W23" s="7"/>
      <c r="X23" s="7"/>
      <c r="Y23" s="19" t="s">
        <v>2278</v>
      </c>
      <c r="Z23" s="19" t="s">
        <v>2278</v>
      </c>
      <c r="AA23" s="19"/>
      <c r="AB23" s="19"/>
      <c r="AC23" s="19"/>
      <c r="AD23" s="19"/>
      <c r="AE23" s="8"/>
      <c r="AF23" s="7"/>
      <c r="AG23" s="19"/>
      <c r="AH23" s="7"/>
      <c r="AI23" s="7"/>
      <c r="AJ23" s="7"/>
      <c r="AK23" s="7"/>
      <c r="AL23" s="7"/>
      <c r="AM23" s="7"/>
    </row>
    <row r="24" spans="1:39" ht="34.5" x14ac:dyDescent="0.45">
      <c r="A24" s="6">
        <v>23</v>
      </c>
      <c r="B24" s="19" t="s">
        <v>474</v>
      </c>
      <c r="C24" s="6">
        <v>23</v>
      </c>
      <c r="D24" s="7" t="s">
        <v>891</v>
      </c>
      <c r="E24" s="8">
        <v>5</v>
      </c>
      <c r="F24" s="7" t="s">
        <v>1004</v>
      </c>
      <c r="G24" s="12">
        <v>23</v>
      </c>
      <c r="H24" s="38" t="s">
        <v>3651</v>
      </c>
      <c r="I24" s="38" t="s">
        <v>891</v>
      </c>
      <c r="J24" s="12"/>
      <c r="K24" s="7"/>
      <c r="L24" s="8">
        <v>3</v>
      </c>
      <c r="M24" s="7" t="s">
        <v>1109</v>
      </c>
      <c r="N24" s="7"/>
      <c r="O24" s="7"/>
      <c r="P24" s="7"/>
      <c r="Q24" s="7"/>
      <c r="R24" s="8"/>
      <c r="S24" s="12"/>
      <c r="T24" s="7"/>
      <c r="U24" s="7"/>
      <c r="V24" s="12"/>
      <c r="W24" s="7"/>
      <c r="X24" s="7"/>
      <c r="Y24" s="19" t="s">
        <v>2278</v>
      </c>
      <c r="Z24" s="19" t="s">
        <v>2278</v>
      </c>
      <c r="AA24" s="19"/>
      <c r="AB24" s="19"/>
      <c r="AC24" s="19"/>
      <c r="AD24" s="19"/>
      <c r="AE24" s="8"/>
      <c r="AF24" s="7"/>
      <c r="AG24" s="19"/>
      <c r="AH24" s="7"/>
      <c r="AI24" s="7"/>
      <c r="AJ24" s="7"/>
      <c r="AK24" s="7"/>
      <c r="AL24" s="7"/>
      <c r="AM24" s="7"/>
    </row>
    <row r="25" spans="1:39" ht="34.5" x14ac:dyDescent="0.45">
      <c r="A25" s="6">
        <v>24</v>
      </c>
      <c r="B25" s="19" t="s">
        <v>482</v>
      </c>
      <c r="C25" s="6">
        <v>24</v>
      </c>
      <c r="D25" s="7" t="s">
        <v>1190</v>
      </c>
      <c r="E25" s="8">
        <v>5</v>
      </c>
      <c r="F25" s="7" t="s">
        <v>1004</v>
      </c>
      <c r="G25" s="12">
        <v>24</v>
      </c>
      <c r="H25" s="38" t="s">
        <v>3652</v>
      </c>
      <c r="I25" s="38" t="s">
        <v>1190</v>
      </c>
      <c r="J25" s="12"/>
      <c r="K25" s="7"/>
      <c r="L25" s="8">
        <v>3</v>
      </c>
      <c r="M25" s="7" t="s">
        <v>1109</v>
      </c>
      <c r="N25" s="7"/>
      <c r="O25" s="7"/>
      <c r="P25" s="7"/>
      <c r="Q25" s="7"/>
      <c r="R25" s="8"/>
      <c r="S25" s="12"/>
      <c r="T25" s="7"/>
      <c r="U25" s="7"/>
      <c r="V25" s="12"/>
      <c r="W25" s="7"/>
      <c r="X25" s="7"/>
      <c r="Y25" s="19" t="s">
        <v>2278</v>
      </c>
      <c r="Z25" s="19" t="s">
        <v>2278</v>
      </c>
      <c r="AA25" s="19"/>
      <c r="AB25" s="19"/>
      <c r="AC25" s="19"/>
      <c r="AD25" s="19"/>
      <c r="AE25" s="8"/>
      <c r="AF25" s="7"/>
      <c r="AG25" s="19"/>
      <c r="AH25" s="7"/>
      <c r="AI25" s="7"/>
      <c r="AJ25" s="7"/>
      <c r="AK25" s="7"/>
      <c r="AL25" s="7"/>
      <c r="AM25" s="7"/>
    </row>
    <row r="26" spans="1:39" ht="34.5" x14ac:dyDescent="0.45">
      <c r="A26" s="6">
        <v>25</v>
      </c>
      <c r="B26" s="19" t="s">
        <v>506</v>
      </c>
      <c r="C26" s="6">
        <v>25</v>
      </c>
      <c r="D26" s="7" t="s">
        <v>893</v>
      </c>
      <c r="E26" s="8">
        <v>5</v>
      </c>
      <c r="F26" s="7" t="s">
        <v>1004</v>
      </c>
      <c r="G26" s="12">
        <v>25</v>
      </c>
      <c r="H26" s="38" t="s">
        <v>3653</v>
      </c>
      <c r="I26" s="38" t="s">
        <v>893</v>
      </c>
      <c r="J26" s="12"/>
      <c r="K26" s="7"/>
      <c r="L26" s="8">
        <v>3</v>
      </c>
      <c r="M26" s="7" t="s">
        <v>1109</v>
      </c>
      <c r="N26" s="7"/>
      <c r="O26" s="7"/>
      <c r="P26" s="7"/>
      <c r="Q26" s="7"/>
      <c r="R26" s="8"/>
      <c r="S26" s="12"/>
      <c r="T26" s="7"/>
      <c r="U26" s="7"/>
      <c r="V26" s="12"/>
      <c r="W26" s="7"/>
      <c r="X26" s="7"/>
      <c r="Y26" s="19" t="s">
        <v>2278</v>
      </c>
      <c r="Z26" s="19" t="s">
        <v>2278</v>
      </c>
      <c r="AA26" s="19"/>
      <c r="AB26" s="19"/>
      <c r="AC26" s="19"/>
      <c r="AD26" s="19"/>
      <c r="AE26" s="8"/>
      <c r="AF26" s="7"/>
      <c r="AG26" s="19"/>
      <c r="AH26" s="7"/>
      <c r="AI26" s="7"/>
      <c r="AJ26" s="7"/>
      <c r="AK26" s="7"/>
      <c r="AL26" s="7"/>
      <c r="AM26" s="7"/>
    </row>
    <row r="27" spans="1:39" ht="34.5" x14ac:dyDescent="0.45">
      <c r="A27" s="6">
        <v>26</v>
      </c>
      <c r="B27" s="19" t="s">
        <v>516</v>
      </c>
      <c r="C27" s="6">
        <v>26</v>
      </c>
      <c r="D27" s="7" t="s">
        <v>1191</v>
      </c>
      <c r="E27" s="8">
        <v>5</v>
      </c>
      <c r="F27" s="7" t="s">
        <v>1004</v>
      </c>
      <c r="G27" s="12">
        <v>26</v>
      </c>
      <c r="H27" s="38" t="s">
        <v>3654</v>
      </c>
      <c r="I27" s="38" t="s">
        <v>1191</v>
      </c>
      <c r="J27" s="12"/>
      <c r="K27" s="7"/>
      <c r="L27" s="8">
        <v>3</v>
      </c>
      <c r="M27" s="7" t="s">
        <v>1109</v>
      </c>
      <c r="N27" s="7"/>
      <c r="O27" s="7"/>
      <c r="P27" s="7"/>
      <c r="Q27" s="7"/>
      <c r="R27" s="8"/>
      <c r="S27" s="12"/>
      <c r="T27" s="7"/>
      <c r="U27" s="7"/>
      <c r="V27" s="12"/>
      <c r="W27" s="7"/>
      <c r="X27" s="7"/>
      <c r="Y27" s="19" t="s">
        <v>2278</v>
      </c>
      <c r="Z27" s="19" t="s">
        <v>2278</v>
      </c>
      <c r="AA27" s="19"/>
      <c r="AB27" s="19"/>
      <c r="AC27" s="19"/>
      <c r="AD27" s="19"/>
      <c r="AE27" s="8"/>
      <c r="AF27" s="7"/>
      <c r="AG27" s="19"/>
      <c r="AH27" s="7"/>
      <c r="AI27" s="7"/>
      <c r="AJ27" s="7"/>
      <c r="AK27" s="7"/>
      <c r="AL27" s="7"/>
      <c r="AM27" s="7"/>
    </row>
    <row r="28" spans="1:39" ht="34.5" x14ac:dyDescent="0.45">
      <c r="A28" s="6">
        <v>27</v>
      </c>
      <c r="B28" s="19" t="s">
        <v>527</v>
      </c>
      <c r="C28" s="6">
        <v>27</v>
      </c>
      <c r="D28" s="7" t="s">
        <v>895</v>
      </c>
      <c r="E28" s="8">
        <v>5</v>
      </c>
      <c r="F28" s="7" t="s">
        <v>1004</v>
      </c>
      <c r="G28" s="12">
        <v>27</v>
      </c>
      <c r="H28" s="38" t="s">
        <v>3655</v>
      </c>
      <c r="I28" s="38" t="s">
        <v>895</v>
      </c>
      <c r="J28" s="12"/>
      <c r="K28" s="7"/>
      <c r="L28" s="8">
        <v>3</v>
      </c>
      <c r="M28" s="7" t="s">
        <v>1109</v>
      </c>
      <c r="N28" s="7"/>
      <c r="O28" s="7"/>
      <c r="P28" s="7"/>
      <c r="Q28" s="7"/>
      <c r="R28" s="8"/>
      <c r="S28" s="12"/>
      <c r="T28" s="7"/>
      <c r="U28" s="7"/>
      <c r="V28" s="12"/>
      <c r="W28" s="7"/>
      <c r="X28" s="7"/>
      <c r="Y28" s="19" t="s">
        <v>2278</v>
      </c>
      <c r="Z28" s="19" t="s">
        <v>2278</v>
      </c>
      <c r="AA28" s="19"/>
      <c r="AB28" s="19"/>
      <c r="AC28" s="19"/>
      <c r="AD28" s="19"/>
      <c r="AE28" s="8"/>
      <c r="AF28" s="7"/>
      <c r="AG28" s="19"/>
      <c r="AH28" s="7"/>
      <c r="AI28" s="7"/>
      <c r="AJ28" s="7"/>
      <c r="AK28" s="7"/>
      <c r="AL28" s="7"/>
      <c r="AM28" s="7"/>
    </row>
    <row r="29" spans="1:39" ht="34.5" x14ac:dyDescent="0.45">
      <c r="A29" s="6">
        <v>28</v>
      </c>
      <c r="B29" s="19" t="s">
        <v>536</v>
      </c>
      <c r="C29" s="6">
        <v>28</v>
      </c>
      <c r="D29" s="7" t="s">
        <v>746</v>
      </c>
      <c r="E29" s="8">
        <v>5</v>
      </c>
      <c r="F29" s="7" t="s">
        <v>1004</v>
      </c>
      <c r="G29" s="12">
        <v>28</v>
      </c>
      <c r="H29" s="38" t="s">
        <v>3656</v>
      </c>
      <c r="I29" s="38" t="s">
        <v>746</v>
      </c>
      <c r="J29" s="12"/>
      <c r="K29" s="7"/>
      <c r="L29" s="8">
        <v>3</v>
      </c>
      <c r="M29" s="7" t="s">
        <v>1109</v>
      </c>
      <c r="N29" s="7"/>
      <c r="O29" s="7"/>
      <c r="P29" s="7"/>
      <c r="Q29" s="7"/>
      <c r="R29" s="8"/>
      <c r="S29" s="12"/>
      <c r="T29" s="7"/>
      <c r="U29" s="7"/>
      <c r="V29" s="12"/>
      <c r="W29" s="7"/>
      <c r="X29" s="7"/>
      <c r="Y29" s="19" t="s">
        <v>2278</v>
      </c>
      <c r="Z29" s="19" t="s">
        <v>2278</v>
      </c>
      <c r="AA29" s="19"/>
      <c r="AB29" s="19"/>
      <c r="AC29" s="19"/>
      <c r="AD29" s="19"/>
      <c r="AE29" s="8"/>
      <c r="AF29" s="7"/>
      <c r="AG29" s="19"/>
      <c r="AH29" s="7"/>
      <c r="AI29" s="7"/>
      <c r="AJ29" s="7"/>
      <c r="AK29" s="7"/>
      <c r="AL29" s="7"/>
      <c r="AM29" s="7"/>
    </row>
    <row r="30" spans="1:39" ht="34.5" x14ac:dyDescent="0.45">
      <c r="A30" s="6">
        <v>29</v>
      </c>
      <c r="B30" s="19" t="s">
        <v>560</v>
      </c>
      <c r="C30" s="6">
        <v>29</v>
      </c>
      <c r="D30" s="7" t="s">
        <v>896</v>
      </c>
      <c r="E30" s="8">
        <v>5</v>
      </c>
      <c r="F30" s="7" t="s">
        <v>1004</v>
      </c>
      <c r="G30" s="12">
        <v>29</v>
      </c>
      <c r="H30" s="38" t="s">
        <v>3657</v>
      </c>
      <c r="I30" s="38" t="s">
        <v>896</v>
      </c>
      <c r="J30" s="12"/>
      <c r="K30" s="7"/>
      <c r="L30" s="8">
        <v>3</v>
      </c>
      <c r="M30" s="7" t="s">
        <v>1109</v>
      </c>
      <c r="N30" s="7"/>
      <c r="O30" s="7"/>
      <c r="P30" s="7"/>
      <c r="Q30" s="7"/>
      <c r="R30" s="8"/>
      <c r="S30" s="12"/>
      <c r="T30" s="7"/>
      <c r="U30" s="7"/>
      <c r="V30" s="12"/>
      <c r="W30" s="7"/>
      <c r="X30" s="7"/>
      <c r="Y30" s="19" t="s">
        <v>2278</v>
      </c>
      <c r="Z30" s="19" t="s">
        <v>2278</v>
      </c>
      <c r="AA30" s="19"/>
      <c r="AB30" s="19"/>
      <c r="AC30" s="19"/>
      <c r="AD30" s="19"/>
      <c r="AE30" s="8"/>
      <c r="AF30" s="7"/>
      <c r="AG30" s="19"/>
      <c r="AH30" s="7"/>
      <c r="AI30" s="7"/>
      <c r="AJ30" s="7"/>
      <c r="AK30" s="7"/>
      <c r="AL30" s="7"/>
      <c r="AM30" s="7"/>
    </row>
    <row r="31" spans="1:39" ht="34.5" x14ac:dyDescent="0.45">
      <c r="A31" s="6">
        <v>30</v>
      </c>
      <c r="B31" s="19" t="s">
        <v>568</v>
      </c>
      <c r="C31" s="6">
        <v>30</v>
      </c>
      <c r="D31" s="7" t="s">
        <v>897</v>
      </c>
      <c r="E31" s="8">
        <v>5</v>
      </c>
      <c r="F31" s="7" t="s">
        <v>1004</v>
      </c>
      <c r="G31" s="12">
        <v>30</v>
      </c>
      <c r="H31" s="38" t="s">
        <v>3658</v>
      </c>
      <c r="I31" s="38" t="s">
        <v>897</v>
      </c>
      <c r="J31" s="12"/>
      <c r="K31" s="7"/>
      <c r="L31" s="8">
        <v>3</v>
      </c>
      <c r="M31" s="7" t="s">
        <v>1109</v>
      </c>
      <c r="N31" s="7"/>
      <c r="O31" s="7"/>
      <c r="P31" s="7"/>
      <c r="Q31" s="7"/>
      <c r="R31" s="8"/>
      <c r="S31" s="12"/>
      <c r="T31" s="7"/>
      <c r="U31" s="7"/>
      <c r="V31" s="12"/>
      <c r="W31" s="7"/>
      <c r="X31" s="7"/>
      <c r="Y31" s="19" t="s">
        <v>2278</v>
      </c>
      <c r="Z31" s="19" t="s">
        <v>2278</v>
      </c>
      <c r="AA31" s="19"/>
      <c r="AB31" s="19"/>
      <c r="AC31" s="19"/>
      <c r="AD31" s="19"/>
      <c r="AE31" s="8"/>
      <c r="AF31" s="7"/>
      <c r="AG31" s="19"/>
      <c r="AH31" s="7"/>
      <c r="AI31" s="7"/>
      <c r="AJ31" s="7"/>
      <c r="AK31" s="7"/>
      <c r="AL31" s="7"/>
      <c r="AM31" s="7"/>
    </row>
    <row r="32" spans="1:39" ht="34.5" x14ac:dyDescent="0.45">
      <c r="A32" s="6">
        <v>31</v>
      </c>
      <c r="B32" s="19" t="s">
        <v>1915</v>
      </c>
      <c r="C32" s="6">
        <v>31</v>
      </c>
      <c r="D32" s="7" t="s">
        <v>1192</v>
      </c>
      <c r="E32" s="8">
        <v>6</v>
      </c>
      <c r="F32" s="7" t="s">
        <v>1481</v>
      </c>
      <c r="G32" s="12">
        <v>31</v>
      </c>
      <c r="H32" s="38" t="s">
        <v>3659</v>
      </c>
      <c r="I32" s="38" t="s">
        <v>1192</v>
      </c>
      <c r="J32" s="12"/>
      <c r="K32" s="7"/>
      <c r="L32" s="8">
        <v>4</v>
      </c>
      <c r="M32" s="7" t="s">
        <v>906</v>
      </c>
      <c r="N32" s="7"/>
      <c r="O32" s="7"/>
      <c r="P32" s="7"/>
      <c r="Q32" s="7"/>
      <c r="R32" s="8"/>
      <c r="S32" s="12"/>
      <c r="T32" s="7"/>
      <c r="U32" s="7"/>
      <c r="V32" s="12"/>
      <c r="W32" s="7"/>
      <c r="X32" s="7"/>
      <c r="Y32" s="19" t="s">
        <v>2278</v>
      </c>
      <c r="Z32" s="19" t="s">
        <v>2278</v>
      </c>
      <c r="AA32" s="19"/>
      <c r="AB32" s="19"/>
      <c r="AC32" s="19"/>
      <c r="AD32" s="19"/>
      <c r="AE32" s="8"/>
      <c r="AF32" s="7"/>
      <c r="AG32" s="19"/>
      <c r="AH32" s="7"/>
      <c r="AI32" s="7"/>
      <c r="AJ32" s="7"/>
      <c r="AK32" s="7"/>
      <c r="AL32" s="7"/>
      <c r="AM32" s="7"/>
    </row>
    <row r="33" spans="1:39" ht="34.5" x14ac:dyDescent="0.45">
      <c r="A33" s="6">
        <v>32</v>
      </c>
      <c r="B33" s="19" t="s">
        <v>1919</v>
      </c>
      <c r="C33" s="6">
        <v>32</v>
      </c>
      <c r="D33" s="7" t="s">
        <v>1193</v>
      </c>
      <c r="E33" s="8">
        <v>6</v>
      </c>
      <c r="F33" s="7" t="s">
        <v>1481</v>
      </c>
      <c r="G33" s="12">
        <v>32</v>
      </c>
      <c r="H33" s="38" t="s">
        <v>3660</v>
      </c>
      <c r="I33" s="38" t="s">
        <v>1193</v>
      </c>
      <c r="J33" s="12"/>
      <c r="K33" s="7"/>
      <c r="L33" s="8">
        <v>4</v>
      </c>
      <c r="M33" s="7" t="s">
        <v>906</v>
      </c>
      <c r="N33" s="7"/>
      <c r="O33" s="7"/>
      <c r="P33" s="7"/>
      <c r="Q33" s="7"/>
      <c r="R33" s="8"/>
      <c r="S33" s="12"/>
      <c r="T33" s="7"/>
      <c r="U33" s="7"/>
      <c r="V33" s="12"/>
      <c r="W33" s="7"/>
      <c r="X33" s="7"/>
      <c r="Y33" s="19" t="s">
        <v>2278</v>
      </c>
      <c r="Z33" s="19" t="s">
        <v>2278</v>
      </c>
      <c r="AA33" s="19"/>
      <c r="AB33" s="19"/>
      <c r="AC33" s="19"/>
      <c r="AD33" s="19"/>
      <c r="AE33" s="8"/>
      <c r="AF33" s="7"/>
      <c r="AG33" s="19"/>
      <c r="AH33" s="7"/>
      <c r="AI33" s="19" t="s">
        <v>1919</v>
      </c>
      <c r="AJ33" s="8">
        <v>3</v>
      </c>
      <c r="AK33" s="10" t="s">
        <v>2585</v>
      </c>
      <c r="AL33" s="8">
        <v>17</v>
      </c>
      <c r="AM33" s="10" t="s">
        <v>2583</v>
      </c>
    </row>
    <row r="34" spans="1:39" ht="34.5" x14ac:dyDescent="0.45">
      <c r="A34" s="6">
        <v>33</v>
      </c>
      <c r="B34" s="19" t="s">
        <v>1960</v>
      </c>
      <c r="C34" s="6">
        <v>33</v>
      </c>
      <c r="D34" s="7" t="s">
        <v>1959</v>
      </c>
      <c r="E34" s="8">
        <v>6</v>
      </c>
      <c r="F34" s="7" t="s">
        <v>1481</v>
      </c>
      <c r="G34" s="12">
        <v>33</v>
      </c>
      <c r="H34" s="38" t="s">
        <v>3661</v>
      </c>
      <c r="I34" s="38" t="s">
        <v>3676</v>
      </c>
      <c r="J34" s="12">
        <v>12</v>
      </c>
      <c r="K34" s="7" t="s">
        <v>2309</v>
      </c>
      <c r="L34" s="8">
        <v>4</v>
      </c>
      <c r="M34" s="7" t="s">
        <v>906</v>
      </c>
      <c r="N34" s="7"/>
      <c r="O34" s="7"/>
      <c r="P34" s="7"/>
      <c r="Q34" s="7"/>
      <c r="R34" s="8"/>
      <c r="S34" s="12"/>
      <c r="T34" s="7"/>
      <c r="U34" s="7"/>
      <c r="V34" s="12"/>
      <c r="W34" s="7"/>
      <c r="X34" s="7"/>
      <c r="Y34" s="19" t="s">
        <v>2278</v>
      </c>
      <c r="Z34" s="19" t="s">
        <v>2278</v>
      </c>
      <c r="AA34" s="19"/>
      <c r="AB34" s="19"/>
      <c r="AC34" s="19"/>
      <c r="AD34" s="19"/>
      <c r="AE34" s="8"/>
      <c r="AF34" s="7"/>
      <c r="AG34" s="19"/>
      <c r="AH34" s="7"/>
      <c r="AI34" s="19" t="s">
        <v>1960</v>
      </c>
      <c r="AJ34" s="8">
        <v>3</v>
      </c>
      <c r="AK34" s="10" t="s">
        <v>2585</v>
      </c>
      <c r="AL34" s="8">
        <v>18</v>
      </c>
      <c r="AM34" s="10" t="s">
        <v>2585</v>
      </c>
    </row>
    <row r="35" spans="1:39" ht="34.5" x14ac:dyDescent="0.45">
      <c r="A35" s="6">
        <v>34</v>
      </c>
      <c r="B35" s="19" t="s">
        <v>3353</v>
      </c>
      <c r="C35" s="6">
        <v>34</v>
      </c>
      <c r="D35" s="7" t="s">
        <v>3194</v>
      </c>
      <c r="E35" s="8">
        <v>6</v>
      </c>
      <c r="F35" s="7" t="s">
        <v>1481</v>
      </c>
      <c r="G35" s="12">
        <v>34</v>
      </c>
      <c r="H35" s="38" t="s">
        <v>3662</v>
      </c>
      <c r="I35" s="38" t="s">
        <v>3677</v>
      </c>
      <c r="J35" s="12">
        <v>13</v>
      </c>
      <c r="K35" s="7" t="s">
        <v>904</v>
      </c>
      <c r="L35" s="8">
        <v>5</v>
      </c>
      <c r="M35" s="7" t="s">
        <v>904</v>
      </c>
      <c r="N35" s="7"/>
      <c r="O35" s="7"/>
      <c r="P35" s="7"/>
      <c r="Q35" s="7"/>
      <c r="R35" s="8"/>
      <c r="S35" s="12"/>
      <c r="T35" s="7"/>
      <c r="U35" s="7"/>
      <c r="V35" s="12"/>
      <c r="W35" s="7"/>
      <c r="X35" s="7"/>
      <c r="Y35" s="19"/>
      <c r="Z35" s="19"/>
      <c r="AA35" s="19"/>
      <c r="AB35" s="19"/>
      <c r="AC35" s="19"/>
      <c r="AD35" s="19"/>
      <c r="AE35" s="8"/>
      <c r="AF35" s="7"/>
      <c r="AG35" s="19"/>
      <c r="AH35" s="7"/>
      <c r="AI35" s="7"/>
      <c r="AJ35" s="7"/>
      <c r="AK35" s="7"/>
      <c r="AL35" s="7"/>
      <c r="AM35" s="7"/>
    </row>
    <row r="36" spans="1:39" ht="34.5" x14ac:dyDescent="0.45">
      <c r="A36" s="6">
        <v>35</v>
      </c>
      <c r="B36" s="19" t="s">
        <v>3284</v>
      </c>
      <c r="C36" s="6">
        <v>35</v>
      </c>
      <c r="D36" s="7" t="s">
        <v>3399</v>
      </c>
      <c r="E36" s="8">
        <v>6</v>
      </c>
      <c r="F36" s="7" t="s">
        <v>1481</v>
      </c>
      <c r="G36" s="12">
        <v>35</v>
      </c>
      <c r="H36" s="38" t="s">
        <v>3663</v>
      </c>
      <c r="I36" s="38" t="s">
        <v>3399</v>
      </c>
      <c r="J36" s="12">
        <v>13</v>
      </c>
      <c r="K36" s="7" t="s">
        <v>904</v>
      </c>
      <c r="L36" s="8">
        <v>5</v>
      </c>
      <c r="M36" s="7" t="s">
        <v>904</v>
      </c>
      <c r="N36" s="7"/>
      <c r="O36" s="7"/>
      <c r="P36" s="7"/>
      <c r="Q36" s="7"/>
      <c r="R36" s="8"/>
      <c r="S36" s="12"/>
      <c r="T36" s="7"/>
      <c r="U36" s="7"/>
      <c r="V36" s="12"/>
      <c r="W36" s="7"/>
      <c r="X36" s="7"/>
      <c r="Y36" s="19" t="s">
        <v>2278</v>
      </c>
      <c r="Z36" s="19" t="s">
        <v>2278</v>
      </c>
      <c r="AA36" s="19"/>
      <c r="AB36" s="19"/>
      <c r="AC36" s="19"/>
      <c r="AD36" s="19"/>
      <c r="AE36" s="8"/>
      <c r="AF36" s="7"/>
      <c r="AG36" s="19"/>
      <c r="AH36" s="7"/>
      <c r="AI36" s="7"/>
      <c r="AJ36" s="7"/>
      <c r="AK36" s="7"/>
      <c r="AL36" s="7"/>
      <c r="AM36" s="7"/>
    </row>
    <row r="37" spans="1:39" ht="34.5" x14ac:dyDescent="0.45">
      <c r="A37" s="6">
        <v>36</v>
      </c>
      <c r="B37" s="19" t="s">
        <v>3302</v>
      </c>
      <c r="C37" s="6">
        <v>36</v>
      </c>
      <c r="D37" s="7" t="s">
        <v>3400</v>
      </c>
      <c r="E37" s="8">
        <v>6</v>
      </c>
      <c r="F37" s="7" t="s">
        <v>1481</v>
      </c>
      <c r="G37" s="12">
        <v>36</v>
      </c>
      <c r="H37" s="38" t="s">
        <v>3664</v>
      </c>
      <c r="I37" s="38" t="s">
        <v>3400</v>
      </c>
      <c r="J37" s="12">
        <v>13</v>
      </c>
      <c r="K37" s="7" t="s">
        <v>904</v>
      </c>
      <c r="L37" s="8">
        <v>5</v>
      </c>
      <c r="M37" s="7" t="s">
        <v>904</v>
      </c>
      <c r="N37" s="7"/>
      <c r="O37" s="7"/>
      <c r="P37" s="7"/>
      <c r="Q37" s="7"/>
      <c r="R37" s="8"/>
      <c r="S37" s="12"/>
      <c r="T37" s="7"/>
      <c r="U37" s="7"/>
      <c r="V37" s="12"/>
      <c r="W37" s="7"/>
      <c r="X37" s="7"/>
      <c r="Y37" s="19"/>
      <c r="Z37" s="19"/>
      <c r="AA37" s="19"/>
      <c r="AB37" s="19"/>
      <c r="AC37" s="19"/>
      <c r="AD37" s="19"/>
      <c r="AE37" s="8"/>
      <c r="AF37" s="7"/>
      <c r="AG37" s="19"/>
      <c r="AH37" s="7"/>
      <c r="AI37" s="7"/>
      <c r="AJ37" s="7"/>
      <c r="AK37" s="7"/>
      <c r="AL37" s="7"/>
      <c r="AM37" s="7"/>
    </row>
    <row r="38" spans="1:39" ht="34.5" x14ac:dyDescent="0.45">
      <c r="A38" s="6">
        <v>37</v>
      </c>
      <c r="B38" s="19" t="s">
        <v>3321</v>
      </c>
      <c r="C38" s="6">
        <v>37</v>
      </c>
      <c r="D38" s="7" t="s">
        <v>3401</v>
      </c>
      <c r="E38" s="8">
        <v>6</v>
      </c>
      <c r="F38" s="7" t="s">
        <v>1481</v>
      </c>
      <c r="G38" s="12">
        <v>37</v>
      </c>
      <c r="H38" s="38" t="s">
        <v>3665</v>
      </c>
      <c r="I38" s="38" t="s">
        <v>3401</v>
      </c>
      <c r="J38" s="12">
        <v>13</v>
      </c>
      <c r="K38" s="7" t="s">
        <v>904</v>
      </c>
      <c r="L38" s="8">
        <v>5</v>
      </c>
      <c r="M38" s="7" t="s">
        <v>904</v>
      </c>
      <c r="N38" s="7"/>
      <c r="O38" s="7"/>
      <c r="P38" s="7"/>
      <c r="Q38" s="7"/>
      <c r="R38" s="8"/>
      <c r="S38" s="12"/>
      <c r="T38" s="7"/>
      <c r="U38" s="7"/>
      <c r="V38" s="12"/>
      <c r="W38" s="7"/>
      <c r="X38" s="7"/>
      <c r="Y38" s="19"/>
      <c r="Z38" s="19"/>
      <c r="AA38" s="19"/>
      <c r="AB38" s="19"/>
      <c r="AC38" s="19"/>
      <c r="AD38" s="19"/>
      <c r="AE38" s="8"/>
      <c r="AF38" s="7"/>
      <c r="AG38" s="19"/>
      <c r="AH38" s="7"/>
      <c r="AI38" s="7"/>
      <c r="AJ38" s="7"/>
      <c r="AK38" s="7"/>
      <c r="AL38" s="7"/>
      <c r="AM38" s="7"/>
    </row>
    <row r="39" spans="1:39" x14ac:dyDescent="0.45">
      <c r="A39" s="6">
        <v>29</v>
      </c>
      <c r="B39" s="19" t="s">
        <v>227</v>
      </c>
      <c r="C39" s="10"/>
      <c r="D39" s="7" t="s">
        <v>879</v>
      </c>
      <c r="E39" s="8"/>
      <c r="F39" s="7"/>
      <c r="G39" s="12"/>
      <c r="H39" s="7"/>
      <c r="I39" s="7"/>
      <c r="J39" s="7"/>
      <c r="K39" s="7"/>
      <c r="L39" s="8"/>
      <c r="M39" s="7"/>
      <c r="N39" s="7"/>
      <c r="O39" s="19" t="s">
        <v>227</v>
      </c>
      <c r="P39" s="19" t="s">
        <v>227</v>
      </c>
      <c r="Q39" s="25" t="s">
        <v>2235</v>
      </c>
      <c r="R39" s="8">
        <v>1</v>
      </c>
      <c r="S39" s="12">
        <v>1</v>
      </c>
      <c r="T39" s="7" t="s">
        <v>1217</v>
      </c>
      <c r="U39" s="26" t="s">
        <v>2389</v>
      </c>
      <c r="V39" s="12">
        <v>1</v>
      </c>
      <c r="W39" s="7" t="s">
        <v>879</v>
      </c>
      <c r="X39" s="7" t="s">
        <v>2396</v>
      </c>
      <c r="Y39" s="19" t="s">
        <v>2278</v>
      </c>
      <c r="Z39" s="19" t="s">
        <v>2278</v>
      </c>
      <c r="AA39" s="19"/>
      <c r="AB39" s="19"/>
      <c r="AC39" s="19"/>
      <c r="AD39" s="19"/>
      <c r="AE39" s="8"/>
      <c r="AF39" s="7"/>
      <c r="AG39" s="19"/>
      <c r="AH39" s="7"/>
      <c r="AI39" s="7"/>
      <c r="AJ39" s="7"/>
      <c r="AK39" s="7"/>
      <c r="AL39" s="7"/>
      <c r="AM39" s="7"/>
    </row>
    <row r="40" spans="1:39" x14ac:dyDescent="0.45">
      <c r="A40" s="6">
        <v>84</v>
      </c>
      <c r="B40" s="19" t="s">
        <v>412</v>
      </c>
      <c r="C40" s="10"/>
      <c r="D40" s="7" t="s">
        <v>879</v>
      </c>
      <c r="E40" s="8">
        <v>5</v>
      </c>
      <c r="F40" s="7" t="s">
        <v>1004</v>
      </c>
      <c r="G40" s="12"/>
      <c r="H40" s="7"/>
      <c r="I40" s="7"/>
      <c r="J40" s="7"/>
      <c r="K40" s="7"/>
      <c r="L40" s="8"/>
      <c r="M40" s="7"/>
      <c r="N40" s="7"/>
      <c r="O40" s="19" t="s">
        <v>412</v>
      </c>
      <c r="P40" s="19" t="s">
        <v>412</v>
      </c>
      <c r="Q40" s="25" t="s">
        <v>2235</v>
      </c>
      <c r="R40" s="8">
        <v>2</v>
      </c>
      <c r="S40" s="12">
        <v>2</v>
      </c>
      <c r="T40" s="7" t="s">
        <v>1109</v>
      </c>
      <c r="U40" s="26" t="s">
        <v>2390</v>
      </c>
      <c r="V40" s="12">
        <v>1</v>
      </c>
      <c r="W40" s="19" t="s">
        <v>879</v>
      </c>
      <c r="X40" s="19" t="s">
        <v>2397</v>
      </c>
      <c r="Y40" s="19" t="s">
        <v>2278</v>
      </c>
      <c r="Z40" s="19" t="s">
        <v>2278</v>
      </c>
      <c r="AA40" s="19"/>
      <c r="AB40" s="19"/>
      <c r="AC40" s="19"/>
      <c r="AD40" s="19"/>
      <c r="AE40" s="8"/>
      <c r="AF40" s="7"/>
      <c r="AG40" s="19"/>
      <c r="AH40" s="7"/>
      <c r="AI40" s="7"/>
      <c r="AJ40" s="7"/>
      <c r="AK40" s="7"/>
      <c r="AL40" s="7"/>
      <c r="AM40" s="7"/>
    </row>
    <row r="41" spans="1:39" x14ac:dyDescent="0.45">
      <c r="A41" s="6">
        <v>31</v>
      </c>
      <c r="B41" s="19" t="s">
        <v>234</v>
      </c>
      <c r="C41" s="10"/>
      <c r="D41" s="7" t="s">
        <v>880</v>
      </c>
      <c r="E41" s="8"/>
      <c r="F41" s="7"/>
      <c r="G41" s="12"/>
      <c r="H41" s="7"/>
      <c r="I41" s="7"/>
      <c r="J41" s="7"/>
      <c r="K41" s="7"/>
      <c r="L41" s="8"/>
      <c r="M41" s="7"/>
      <c r="N41" s="7"/>
      <c r="O41" s="19" t="s">
        <v>234</v>
      </c>
      <c r="P41" s="19" t="s">
        <v>234</v>
      </c>
      <c r="Q41" s="25" t="s">
        <v>2236</v>
      </c>
      <c r="R41" s="8">
        <v>3</v>
      </c>
      <c r="S41" s="12">
        <v>1</v>
      </c>
      <c r="T41" s="7" t="s">
        <v>1217</v>
      </c>
      <c r="U41" s="27" t="s">
        <v>2389</v>
      </c>
      <c r="V41" s="12">
        <v>2</v>
      </c>
      <c r="W41" s="7" t="s">
        <v>880</v>
      </c>
      <c r="X41" s="7" t="s">
        <v>2398</v>
      </c>
      <c r="Y41" s="19" t="s">
        <v>2278</v>
      </c>
      <c r="Z41" s="19" t="s">
        <v>2278</v>
      </c>
      <c r="AA41" s="19"/>
      <c r="AB41" s="19"/>
      <c r="AC41" s="19"/>
      <c r="AD41" s="19"/>
      <c r="AE41" s="8"/>
      <c r="AF41" s="7"/>
      <c r="AG41" s="19"/>
      <c r="AH41" s="7"/>
      <c r="AI41" s="7"/>
      <c r="AJ41" s="7"/>
      <c r="AK41" s="7"/>
      <c r="AL41" s="7"/>
      <c r="AM41" s="7"/>
    </row>
    <row r="42" spans="1:39" x14ac:dyDescent="0.45">
      <c r="A42" s="6">
        <v>86</v>
      </c>
      <c r="B42" s="19" t="s">
        <v>421</v>
      </c>
      <c r="C42" s="10"/>
      <c r="D42" s="7" t="s">
        <v>880</v>
      </c>
      <c r="E42" s="8">
        <v>5</v>
      </c>
      <c r="F42" s="7" t="s">
        <v>1004</v>
      </c>
      <c r="G42" s="12"/>
      <c r="H42" s="7"/>
      <c r="I42" s="7"/>
      <c r="J42" s="7"/>
      <c r="K42" s="7"/>
      <c r="L42" s="8"/>
      <c r="M42" s="7"/>
      <c r="N42" s="7" t="s">
        <v>1216</v>
      </c>
      <c r="O42" s="19" t="s">
        <v>421</v>
      </c>
      <c r="P42" s="19" t="s">
        <v>421</v>
      </c>
      <c r="Q42" s="25" t="s">
        <v>2236</v>
      </c>
      <c r="R42" s="8">
        <v>4</v>
      </c>
      <c r="S42" s="12">
        <v>2</v>
      </c>
      <c r="T42" s="7" t="s">
        <v>1109</v>
      </c>
      <c r="U42" s="27" t="s">
        <v>2390</v>
      </c>
      <c r="V42" s="12">
        <v>2</v>
      </c>
      <c r="W42" s="19" t="s">
        <v>880</v>
      </c>
      <c r="X42" s="19" t="s">
        <v>2399</v>
      </c>
      <c r="Y42" s="19" t="s">
        <v>2278</v>
      </c>
      <c r="Z42" s="19" t="s">
        <v>2278</v>
      </c>
      <c r="AA42" s="19"/>
      <c r="AB42" s="19"/>
      <c r="AC42" s="19"/>
      <c r="AD42" s="19"/>
      <c r="AE42" s="8"/>
      <c r="AF42" s="7"/>
      <c r="AG42" s="19"/>
      <c r="AH42" s="7"/>
      <c r="AI42" s="7"/>
      <c r="AJ42" s="7"/>
      <c r="AK42" s="7"/>
      <c r="AL42" s="7"/>
      <c r="AM42" s="7"/>
    </row>
    <row r="43" spans="1:39" x14ac:dyDescent="0.45">
      <c r="A43" s="6">
        <v>89</v>
      </c>
      <c r="B43" s="19" t="s">
        <v>427</v>
      </c>
      <c r="C43" s="10"/>
      <c r="D43" s="7" t="s">
        <v>724</v>
      </c>
      <c r="E43" s="8">
        <v>5</v>
      </c>
      <c r="F43" s="7" t="s">
        <v>1004</v>
      </c>
      <c r="G43" s="12"/>
      <c r="H43" s="7"/>
      <c r="I43" s="7"/>
      <c r="J43" s="7"/>
      <c r="K43" s="7"/>
      <c r="L43" s="8"/>
      <c r="M43" s="7"/>
      <c r="N43" s="7" t="s">
        <v>1215</v>
      </c>
      <c r="O43" s="19"/>
      <c r="P43" s="19"/>
      <c r="Q43" s="25"/>
      <c r="R43" s="8"/>
      <c r="S43" s="12"/>
      <c r="T43" s="7"/>
      <c r="U43" s="27"/>
      <c r="V43" s="12"/>
      <c r="W43" s="19"/>
      <c r="X43" s="19"/>
      <c r="Y43" s="19" t="s">
        <v>2278</v>
      </c>
      <c r="Z43" s="19" t="s">
        <v>2278</v>
      </c>
      <c r="AA43" s="19"/>
      <c r="AB43" s="19"/>
      <c r="AC43" s="19"/>
      <c r="AD43" s="19"/>
      <c r="AE43" s="8"/>
      <c r="AF43" s="7"/>
      <c r="AG43" s="19"/>
      <c r="AH43" s="7"/>
      <c r="AI43" s="7"/>
      <c r="AJ43" s="7"/>
      <c r="AK43" s="7"/>
      <c r="AL43" s="7"/>
      <c r="AM43" s="7"/>
    </row>
    <row r="44" spans="1:39" x14ac:dyDescent="0.45">
      <c r="A44" s="6">
        <v>32</v>
      </c>
      <c r="B44" s="19" t="s">
        <v>237</v>
      </c>
      <c r="C44" s="10"/>
      <c r="D44" s="7" t="s">
        <v>822</v>
      </c>
      <c r="E44" s="8"/>
      <c r="F44" s="7"/>
      <c r="G44" s="12"/>
      <c r="H44" s="7"/>
      <c r="I44" s="7"/>
      <c r="J44" s="7"/>
      <c r="K44" s="7"/>
      <c r="L44" s="8"/>
      <c r="M44" s="7"/>
      <c r="N44" s="7"/>
      <c r="O44" s="19" t="s">
        <v>237</v>
      </c>
      <c r="P44" s="19" t="s">
        <v>237</v>
      </c>
      <c r="Q44" s="25" t="s">
        <v>2231</v>
      </c>
      <c r="R44" s="8">
        <v>5</v>
      </c>
      <c r="S44" s="12">
        <v>1</v>
      </c>
      <c r="T44" s="7" t="s">
        <v>1217</v>
      </c>
      <c r="U44" s="27" t="s">
        <v>2389</v>
      </c>
      <c r="V44" s="12">
        <v>3</v>
      </c>
      <c r="W44" s="19" t="s">
        <v>724</v>
      </c>
      <c r="X44" s="7" t="s">
        <v>822</v>
      </c>
      <c r="Y44" s="19" t="s">
        <v>2278</v>
      </c>
      <c r="Z44" s="19" t="s">
        <v>2278</v>
      </c>
      <c r="AA44" s="19"/>
      <c r="AB44" s="19"/>
      <c r="AC44" s="19"/>
      <c r="AD44" s="19"/>
      <c r="AE44" s="8"/>
      <c r="AF44" s="7"/>
      <c r="AG44" s="19"/>
      <c r="AH44" s="7"/>
      <c r="AI44" s="7"/>
      <c r="AJ44" s="7"/>
      <c r="AK44" s="7"/>
      <c r="AL44" s="7"/>
      <c r="AM44" s="7"/>
    </row>
    <row r="45" spans="1:39" x14ac:dyDescent="0.45">
      <c r="A45" s="6">
        <v>37</v>
      </c>
      <c r="B45" s="19" t="s">
        <v>239</v>
      </c>
      <c r="C45" s="10"/>
      <c r="D45" s="7" t="s">
        <v>1022</v>
      </c>
      <c r="E45" s="8"/>
      <c r="F45" s="7"/>
      <c r="G45" s="12"/>
      <c r="H45" s="7"/>
      <c r="I45" s="7"/>
      <c r="J45" s="7"/>
      <c r="K45" s="7"/>
      <c r="L45" s="8"/>
      <c r="M45" s="7"/>
      <c r="N45" s="7"/>
      <c r="O45" s="19" t="s">
        <v>239</v>
      </c>
      <c r="P45" s="19" t="s">
        <v>239</v>
      </c>
      <c r="Q45" s="25" t="s">
        <v>2232</v>
      </c>
      <c r="R45" s="8">
        <v>7</v>
      </c>
      <c r="S45" s="12">
        <v>1</v>
      </c>
      <c r="T45" s="7" t="s">
        <v>1217</v>
      </c>
      <c r="U45" s="27" t="s">
        <v>2389</v>
      </c>
      <c r="V45" s="12">
        <v>3</v>
      </c>
      <c r="W45" s="19" t="s">
        <v>724</v>
      </c>
      <c r="X45" s="7" t="s">
        <v>1022</v>
      </c>
      <c r="Y45" s="19" t="s">
        <v>2278</v>
      </c>
      <c r="Z45" s="19" t="s">
        <v>2278</v>
      </c>
      <c r="AA45" s="19"/>
      <c r="AB45" s="19"/>
      <c r="AC45" s="19"/>
      <c r="AD45" s="19"/>
      <c r="AE45" s="8"/>
      <c r="AF45" s="7"/>
      <c r="AG45" s="19"/>
      <c r="AH45" s="7"/>
      <c r="AI45" s="7"/>
      <c r="AJ45" s="7"/>
      <c r="AK45" s="7"/>
      <c r="AL45" s="7"/>
      <c r="AM45" s="7"/>
    </row>
    <row r="46" spans="1:39" x14ac:dyDescent="0.45">
      <c r="A46" s="6">
        <v>38</v>
      </c>
      <c r="B46" s="19" t="s">
        <v>240</v>
      </c>
      <c r="C46" s="10"/>
      <c r="D46" s="7" t="s">
        <v>1023</v>
      </c>
      <c r="E46" s="8"/>
      <c r="F46" s="7"/>
      <c r="G46" s="12"/>
      <c r="H46" s="7"/>
      <c r="I46" s="7"/>
      <c r="J46" s="7"/>
      <c r="K46" s="7"/>
      <c r="L46" s="8"/>
      <c r="M46" s="7"/>
      <c r="N46" s="7"/>
      <c r="O46" s="19" t="s">
        <v>240</v>
      </c>
      <c r="P46" s="19" t="s">
        <v>240</v>
      </c>
      <c r="Q46" s="25" t="s">
        <v>2233</v>
      </c>
      <c r="R46" s="8">
        <v>9</v>
      </c>
      <c r="S46" s="12">
        <v>1</v>
      </c>
      <c r="T46" s="7" t="s">
        <v>1217</v>
      </c>
      <c r="U46" s="27" t="s">
        <v>2389</v>
      </c>
      <c r="V46" s="12">
        <v>3</v>
      </c>
      <c r="W46" s="19" t="s">
        <v>724</v>
      </c>
      <c r="X46" s="7" t="s">
        <v>1023</v>
      </c>
      <c r="Y46" s="19" t="s">
        <v>2278</v>
      </c>
      <c r="Z46" s="19" t="s">
        <v>2278</v>
      </c>
      <c r="AA46" s="19"/>
      <c r="AB46" s="19"/>
      <c r="AC46" s="19"/>
      <c r="AD46" s="19"/>
      <c r="AE46" s="8"/>
      <c r="AF46" s="7"/>
      <c r="AG46" s="19"/>
      <c r="AH46" s="7"/>
      <c r="AI46" s="7"/>
      <c r="AJ46" s="7"/>
      <c r="AK46" s="7"/>
      <c r="AL46" s="7"/>
      <c r="AM46" s="7"/>
    </row>
    <row r="47" spans="1:39" x14ac:dyDescent="0.45">
      <c r="A47" s="6">
        <v>92</v>
      </c>
      <c r="B47" s="19" t="s">
        <v>431</v>
      </c>
      <c r="C47" s="10"/>
      <c r="D47" s="7" t="s">
        <v>1023</v>
      </c>
      <c r="E47" s="8">
        <v>5</v>
      </c>
      <c r="F47" s="7" t="s">
        <v>1004</v>
      </c>
      <c r="G47" s="12"/>
      <c r="H47" s="7"/>
      <c r="I47" s="7"/>
      <c r="J47" s="7"/>
      <c r="K47" s="7"/>
      <c r="L47" s="8"/>
      <c r="M47" s="7"/>
      <c r="N47" s="7"/>
      <c r="O47" s="19" t="s">
        <v>431</v>
      </c>
      <c r="P47" s="19" t="s">
        <v>431</v>
      </c>
      <c r="Q47" s="25" t="s">
        <v>2233</v>
      </c>
      <c r="R47" s="8">
        <v>10</v>
      </c>
      <c r="S47" s="12">
        <v>2</v>
      </c>
      <c r="T47" s="7" t="s">
        <v>1109</v>
      </c>
      <c r="U47" s="27" t="s">
        <v>2390</v>
      </c>
      <c r="V47" s="12">
        <v>3</v>
      </c>
      <c r="W47" s="19" t="s">
        <v>724</v>
      </c>
      <c r="X47" s="19" t="s">
        <v>2411</v>
      </c>
      <c r="Y47" s="19" t="s">
        <v>2278</v>
      </c>
      <c r="Z47" s="19"/>
      <c r="AA47" s="19"/>
      <c r="AB47" s="19"/>
      <c r="AC47" s="19"/>
      <c r="AD47" s="19"/>
      <c r="AE47" s="8"/>
      <c r="AF47" s="7"/>
      <c r="AG47" s="19"/>
      <c r="AH47" s="7"/>
      <c r="AI47" s="7"/>
      <c r="AJ47" s="7"/>
      <c r="AK47" s="7"/>
      <c r="AL47" s="7"/>
      <c r="AM47" s="7"/>
    </row>
    <row r="48" spans="1:39" x14ac:dyDescent="0.45">
      <c r="A48" s="6">
        <v>94</v>
      </c>
      <c r="B48" s="19" t="s">
        <v>434</v>
      </c>
      <c r="C48" s="10"/>
      <c r="D48" s="7" t="s">
        <v>725</v>
      </c>
      <c r="E48" s="8">
        <v>5</v>
      </c>
      <c r="F48" s="7" t="s">
        <v>1004</v>
      </c>
      <c r="G48" s="12"/>
      <c r="H48" s="7"/>
      <c r="I48" s="7"/>
      <c r="J48" s="7"/>
      <c r="K48" s="7"/>
      <c r="L48" s="8"/>
      <c r="M48" s="7"/>
      <c r="N48" s="7"/>
      <c r="O48" s="19"/>
      <c r="P48" s="19"/>
      <c r="Q48" s="25"/>
      <c r="R48" s="8"/>
      <c r="S48" s="12"/>
      <c r="T48" s="7"/>
      <c r="U48" s="27"/>
      <c r="V48" s="12"/>
      <c r="W48" s="19"/>
      <c r="X48" s="19"/>
      <c r="Y48" s="19" t="s">
        <v>2278</v>
      </c>
      <c r="Z48" s="19" t="s">
        <v>2278</v>
      </c>
      <c r="AA48" s="19"/>
      <c r="AB48" s="19"/>
      <c r="AC48" s="19"/>
      <c r="AD48" s="19"/>
      <c r="AE48" s="8"/>
      <c r="AF48" s="7"/>
      <c r="AG48" s="19"/>
      <c r="AH48" s="7"/>
      <c r="AI48" s="7"/>
      <c r="AJ48" s="7"/>
      <c r="AK48" s="7"/>
      <c r="AL48" s="7"/>
      <c r="AM48" s="7"/>
    </row>
    <row r="49" spans="1:39" x14ac:dyDescent="0.45">
      <c r="A49" s="6">
        <v>39</v>
      </c>
      <c r="B49" s="19" t="s">
        <v>241</v>
      </c>
      <c r="C49" s="10"/>
      <c r="D49" s="7" t="s">
        <v>1218</v>
      </c>
      <c r="E49" s="8"/>
      <c r="F49" s="7"/>
      <c r="G49" s="12"/>
      <c r="H49" s="7"/>
      <c r="I49" s="7"/>
      <c r="J49" s="7"/>
      <c r="K49" s="7"/>
      <c r="L49" s="8"/>
      <c r="M49" s="7"/>
      <c r="N49" s="7"/>
      <c r="O49" s="19" t="s">
        <v>241</v>
      </c>
      <c r="P49" s="19" t="s">
        <v>241</v>
      </c>
      <c r="Q49" s="25" t="s">
        <v>2218</v>
      </c>
      <c r="R49" s="8">
        <v>11</v>
      </c>
      <c r="S49" s="12">
        <v>1</v>
      </c>
      <c r="T49" s="7" t="s">
        <v>1217</v>
      </c>
      <c r="U49" s="27" t="s">
        <v>2389</v>
      </c>
      <c r="V49" s="12">
        <v>4</v>
      </c>
      <c r="W49" s="19" t="s">
        <v>725</v>
      </c>
      <c r="X49" s="7" t="s">
        <v>1218</v>
      </c>
      <c r="Y49" s="19" t="s">
        <v>2278</v>
      </c>
      <c r="Z49" s="19" t="s">
        <v>2278</v>
      </c>
      <c r="AA49" s="19"/>
      <c r="AB49" s="19"/>
      <c r="AC49" s="19"/>
      <c r="AD49" s="19"/>
      <c r="AE49" s="8"/>
      <c r="AF49" s="7"/>
      <c r="AG49" s="19"/>
      <c r="AH49" s="7"/>
      <c r="AI49" s="7"/>
      <c r="AJ49" s="7"/>
      <c r="AK49" s="7"/>
      <c r="AL49" s="7"/>
      <c r="AM49" s="7"/>
    </row>
    <row r="50" spans="1:39" x14ac:dyDescent="0.45">
      <c r="A50" s="6">
        <v>41</v>
      </c>
      <c r="B50" s="19" t="s">
        <v>244</v>
      </c>
      <c r="C50" s="10"/>
      <c r="D50" s="7" t="s">
        <v>1219</v>
      </c>
      <c r="E50" s="8"/>
      <c r="F50" s="7"/>
      <c r="G50" s="12"/>
      <c r="H50" s="7"/>
      <c r="I50" s="7"/>
      <c r="J50" s="7"/>
      <c r="K50" s="7"/>
      <c r="L50" s="8"/>
      <c r="M50" s="7"/>
      <c r="N50" s="7"/>
      <c r="O50" s="19" t="s">
        <v>244</v>
      </c>
      <c r="P50" s="19" t="s">
        <v>244</v>
      </c>
      <c r="Q50" s="25" t="s">
        <v>2219</v>
      </c>
      <c r="R50" s="8">
        <v>13</v>
      </c>
      <c r="S50" s="12">
        <v>1</v>
      </c>
      <c r="T50" s="7" t="s">
        <v>1217</v>
      </c>
      <c r="U50" s="27" t="s">
        <v>2389</v>
      </c>
      <c r="V50" s="12">
        <v>4</v>
      </c>
      <c r="W50" s="7" t="s">
        <v>725</v>
      </c>
      <c r="X50" s="7" t="s">
        <v>1219</v>
      </c>
      <c r="Y50" s="19" t="s">
        <v>2278</v>
      </c>
      <c r="Z50" s="19" t="s">
        <v>2278</v>
      </c>
      <c r="AA50" s="19"/>
      <c r="AB50" s="19"/>
      <c r="AC50" s="19"/>
      <c r="AD50" s="19"/>
      <c r="AE50" s="8"/>
      <c r="AF50" s="7"/>
      <c r="AG50" s="19"/>
      <c r="AH50" s="7"/>
      <c r="AI50" s="7"/>
      <c r="AJ50" s="7"/>
      <c r="AK50" s="7"/>
      <c r="AL50" s="7"/>
      <c r="AM50" s="7"/>
    </row>
    <row r="51" spans="1:39" x14ac:dyDescent="0.45">
      <c r="A51" s="6">
        <v>17</v>
      </c>
      <c r="B51" s="19" t="s">
        <v>178</v>
      </c>
      <c r="C51" s="10"/>
      <c r="D51" s="7" t="s">
        <v>640</v>
      </c>
      <c r="E51" s="8">
        <v>3</v>
      </c>
      <c r="F51" s="7" t="s">
        <v>907</v>
      </c>
      <c r="G51" s="12"/>
      <c r="H51" s="7"/>
      <c r="I51" s="7"/>
      <c r="J51" s="7"/>
      <c r="K51" s="7"/>
      <c r="L51" s="8"/>
      <c r="M51" s="7"/>
      <c r="N51" s="7"/>
      <c r="O51" s="7"/>
      <c r="P51" s="7"/>
      <c r="Q51" s="7"/>
      <c r="R51" s="8"/>
      <c r="S51" s="12"/>
      <c r="T51" s="7"/>
      <c r="U51" s="7"/>
      <c r="V51" s="12"/>
      <c r="W51" s="7"/>
      <c r="X51" s="7"/>
      <c r="Y51" s="19" t="s">
        <v>178</v>
      </c>
      <c r="Z51" s="19" t="s">
        <v>178</v>
      </c>
      <c r="AA51" s="19" t="s">
        <v>1107</v>
      </c>
      <c r="AB51" s="19" t="s">
        <v>0</v>
      </c>
      <c r="AC51" s="28" t="s">
        <v>2389</v>
      </c>
      <c r="AD51" s="19" t="s">
        <v>1107</v>
      </c>
      <c r="AE51" s="8">
        <v>1</v>
      </c>
      <c r="AF51" s="27" t="s">
        <v>2465</v>
      </c>
      <c r="AG51" s="19" t="s">
        <v>1233</v>
      </c>
      <c r="AH51" s="7">
        <v>4</v>
      </c>
      <c r="AI51" s="7"/>
      <c r="AJ51" s="7"/>
      <c r="AK51" s="7"/>
      <c r="AL51" s="7"/>
      <c r="AM51" s="7"/>
    </row>
    <row r="52" spans="1:39" x14ac:dyDescent="0.45">
      <c r="A52" s="6">
        <v>42</v>
      </c>
      <c r="B52" s="19" t="s">
        <v>247</v>
      </c>
      <c r="C52" s="10"/>
      <c r="D52" s="7" t="s">
        <v>1220</v>
      </c>
      <c r="E52" s="8"/>
      <c r="F52" s="7"/>
      <c r="G52" s="12"/>
      <c r="H52" s="7"/>
      <c r="I52" s="7"/>
      <c r="J52" s="7"/>
      <c r="K52" s="7"/>
      <c r="L52" s="8"/>
      <c r="M52" s="7"/>
      <c r="N52" s="7"/>
      <c r="O52" s="19" t="s">
        <v>247</v>
      </c>
      <c r="P52" s="19" t="s">
        <v>247</v>
      </c>
      <c r="Q52" s="25" t="s">
        <v>2220</v>
      </c>
      <c r="R52" s="8">
        <v>15</v>
      </c>
      <c r="S52" s="12">
        <v>1</v>
      </c>
      <c r="T52" s="7" t="s">
        <v>1217</v>
      </c>
      <c r="U52" s="27" t="s">
        <v>2389</v>
      </c>
      <c r="V52" s="12">
        <v>4</v>
      </c>
      <c r="W52" s="7" t="s">
        <v>725</v>
      </c>
      <c r="X52" s="7" t="s">
        <v>1220</v>
      </c>
      <c r="Y52" s="19" t="s">
        <v>2278</v>
      </c>
      <c r="Z52" s="19" t="s">
        <v>2278</v>
      </c>
      <c r="AA52" s="19"/>
      <c r="AB52" s="19"/>
      <c r="AC52" s="19"/>
      <c r="AD52" s="19"/>
      <c r="AE52" s="8"/>
      <c r="AF52" s="7"/>
      <c r="AG52" s="19"/>
      <c r="AH52" s="7"/>
      <c r="AI52" s="7"/>
      <c r="AJ52" s="7"/>
      <c r="AK52" s="7"/>
      <c r="AL52" s="7"/>
      <c r="AM52" s="7"/>
    </row>
    <row r="53" spans="1:39" x14ac:dyDescent="0.45">
      <c r="A53" s="6">
        <v>30</v>
      </c>
      <c r="B53" s="19" t="s">
        <v>233</v>
      </c>
      <c r="C53" s="10"/>
      <c r="D53" s="7" t="s">
        <v>666</v>
      </c>
      <c r="E53" s="8">
        <v>3</v>
      </c>
      <c r="F53" s="7" t="s">
        <v>907</v>
      </c>
      <c r="G53" s="12"/>
      <c r="H53" s="7"/>
      <c r="I53" s="7"/>
      <c r="J53" s="7"/>
      <c r="K53" s="7"/>
      <c r="L53" s="8"/>
      <c r="M53" s="7"/>
      <c r="N53" s="7" t="s">
        <v>1107</v>
      </c>
      <c r="O53" s="7"/>
      <c r="P53" s="7"/>
      <c r="Q53" s="7"/>
      <c r="R53" s="8"/>
      <c r="S53" s="12"/>
      <c r="T53" s="7"/>
      <c r="U53" s="7"/>
      <c r="V53" s="12"/>
      <c r="W53" s="7"/>
      <c r="X53" s="7"/>
      <c r="Y53" s="19" t="s">
        <v>233</v>
      </c>
      <c r="Z53" s="19" t="s">
        <v>233</v>
      </c>
      <c r="AA53" s="19" t="s">
        <v>1107</v>
      </c>
      <c r="AB53" s="19" t="s">
        <v>0</v>
      </c>
      <c r="AC53" s="28" t="s">
        <v>2389</v>
      </c>
      <c r="AD53" s="19" t="s">
        <v>1107</v>
      </c>
      <c r="AE53" s="8">
        <v>1</v>
      </c>
      <c r="AF53" s="27" t="s">
        <v>2465</v>
      </c>
      <c r="AG53" s="19" t="s">
        <v>2463</v>
      </c>
      <c r="AH53" s="7">
        <v>5</v>
      </c>
      <c r="AI53" s="7"/>
      <c r="AJ53" s="7"/>
      <c r="AK53" s="7"/>
      <c r="AL53" s="7"/>
      <c r="AM53" s="7"/>
    </row>
    <row r="54" spans="1:39" x14ac:dyDescent="0.45">
      <c r="A54" s="6">
        <v>43</v>
      </c>
      <c r="B54" s="19" t="s">
        <v>250</v>
      </c>
      <c r="C54" s="10"/>
      <c r="D54" s="7" t="s">
        <v>1221</v>
      </c>
      <c r="E54" s="8"/>
      <c r="F54" s="7"/>
      <c r="G54" s="12"/>
      <c r="H54" s="7"/>
      <c r="I54" s="7"/>
      <c r="J54" s="7"/>
      <c r="K54" s="7"/>
      <c r="L54" s="8"/>
      <c r="M54" s="7"/>
      <c r="N54" s="7"/>
      <c r="O54" s="19" t="s">
        <v>250</v>
      </c>
      <c r="P54" s="19" t="s">
        <v>250</v>
      </c>
      <c r="Q54" s="25" t="s">
        <v>2221</v>
      </c>
      <c r="R54" s="8">
        <v>17</v>
      </c>
      <c r="S54" s="12">
        <v>1</v>
      </c>
      <c r="T54" s="7" t="s">
        <v>1217</v>
      </c>
      <c r="U54" s="27" t="s">
        <v>2389</v>
      </c>
      <c r="V54" s="12">
        <v>4</v>
      </c>
      <c r="W54" s="7" t="s">
        <v>725</v>
      </c>
      <c r="X54" s="7" t="s">
        <v>1221</v>
      </c>
      <c r="Y54" s="19" t="s">
        <v>2278</v>
      </c>
      <c r="Z54" s="19" t="s">
        <v>2278</v>
      </c>
      <c r="AA54" s="19"/>
      <c r="AB54" s="19"/>
      <c r="AC54" s="19"/>
      <c r="AD54" s="19"/>
      <c r="AE54" s="8"/>
      <c r="AF54" s="7"/>
      <c r="AG54" s="19"/>
      <c r="AH54" s="7"/>
      <c r="AI54" s="7"/>
      <c r="AJ54" s="7"/>
      <c r="AK54" s="7"/>
      <c r="AL54" s="7"/>
      <c r="AM54" s="7"/>
    </row>
    <row r="55" spans="1:39" x14ac:dyDescent="0.45">
      <c r="A55" s="6">
        <v>44</v>
      </c>
      <c r="B55" s="19" t="s">
        <v>253</v>
      </c>
      <c r="C55" s="10"/>
      <c r="D55" s="7" t="s">
        <v>2170</v>
      </c>
      <c r="E55" s="8"/>
      <c r="F55" s="7"/>
      <c r="G55" s="12"/>
      <c r="H55" s="7"/>
      <c r="I55" s="7"/>
      <c r="J55" s="7"/>
      <c r="K55" s="7"/>
      <c r="L55" s="8"/>
      <c r="M55" s="7"/>
      <c r="N55" s="7"/>
      <c r="O55" s="19" t="s">
        <v>253</v>
      </c>
      <c r="P55" s="19" t="s">
        <v>253</v>
      </c>
      <c r="Q55" s="25" t="s">
        <v>2222</v>
      </c>
      <c r="R55" s="8">
        <v>19</v>
      </c>
      <c r="S55" s="12">
        <v>1</v>
      </c>
      <c r="T55" s="7" t="s">
        <v>1217</v>
      </c>
      <c r="U55" s="27" t="s">
        <v>2389</v>
      </c>
      <c r="V55" s="12">
        <v>4</v>
      </c>
      <c r="W55" s="7" t="s">
        <v>725</v>
      </c>
      <c r="X55" s="7" t="s">
        <v>2170</v>
      </c>
      <c r="Y55" s="19" t="s">
        <v>2278</v>
      </c>
      <c r="Z55" s="19" t="s">
        <v>2278</v>
      </c>
      <c r="AA55" s="19"/>
      <c r="AB55" s="19"/>
      <c r="AC55" s="19"/>
      <c r="AD55" s="19"/>
      <c r="AE55" s="8"/>
      <c r="AF55" s="7"/>
      <c r="AG55" s="19"/>
      <c r="AH55" s="7"/>
      <c r="AI55" s="7"/>
      <c r="AJ55" s="7"/>
      <c r="AK55" s="7"/>
      <c r="AL55" s="7"/>
      <c r="AM55" s="7"/>
    </row>
    <row r="56" spans="1:39" x14ac:dyDescent="0.45">
      <c r="A56" s="6">
        <v>47</v>
      </c>
      <c r="B56" s="19" t="s">
        <v>277</v>
      </c>
      <c r="C56" s="10"/>
      <c r="D56" s="7" t="s">
        <v>1213</v>
      </c>
      <c r="E56" s="8"/>
      <c r="F56" s="7"/>
      <c r="G56" s="12"/>
      <c r="H56" s="7"/>
      <c r="I56" s="7"/>
      <c r="J56" s="7"/>
      <c r="K56" s="7"/>
      <c r="L56" s="8"/>
      <c r="M56" s="7"/>
      <c r="N56" s="7"/>
      <c r="O56" s="19" t="s">
        <v>277</v>
      </c>
      <c r="P56" s="19" t="s">
        <v>277</v>
      </c>
      <c r="Q56" s="25" t="s">
        <v>2251</v>
      </c>
      <c r="R56" s="8">
        <v>66</v>
      </c>
      <c r="S56" s="12">
        <v>1</v>
      </c>
      <c r="T56" s="7" t="s">
        <v>1217</v>
      </c>
      <c r="U56" s="27" t="s">
        <v>2389</v>
      </c>
      <c r="V56" s="12">
        <v>8</v>
      </c>
      <c r="W56" s="7" t="s">
        <v>1213</v>
      </c>
      <c r="X56" s="7" t="s">
        <v>2402</v>
      </c>
      <c r="Y56" s="19" t="s">
        <v>277</v>
      </c>
      <c r="Z56" s="19" t="s">
        <v>277</v>
      </c>
      <c r="AA56" s="19" t="s">
        <v>1107</v>
      </c>
      <c r="AB56" s="19" t="s">
        <v>0</v>
      </c>
      <c r="AC56" s="28" t="s">
        <v>2389</v>
      </c>
      <c r="AD56" s="19" t="s">
        <v>1107</v>
      </c>
      <c r="AE56" s="8">
        <v>1</v>
      </c>
      <c r="AF56" s="27" t="s">
        <v>2465</v>
      </c>
      <c r="AG56" s="19" t="s">
        <v>932</v>
      </c>
      <c r="AH56" s="7">
        <v>7</v>
      </c>
      <c r="AI56" s="7"/>
      <c r="AJ56" s="7"/>
      <c r="AK56" s="7"/>
      <c r="AL56" s="7"/>
      <c r="AM56" s="7"/>
    </row>
    <row r="57" spans="1:39" x14ac:dyDescent="0.45">
      <c r="A57" s="6">
        <v>45</v>
      </c>
      <c r="B57" s="19" t="s">
        <v>256</v>
      </c>
      <c r="C57" s="10"/>
      <c r="D57" s="7" t="s">
        <v>2171</v>
      </c>
      <c r="E57" s="8"/>
      <c r="F57" s="7"/>
      <c r="G57" s="12"/>
      <c r="H57" s="7"/>
      <c r="I57" s="7"/>
      <c r="J57" s="7"/>
      <c r="K57" s="7"/>
      <c r="L57" s="8"/>
      <c r="M57" s="7"/>
      <c r="N57" s="7"/>
      <c r="O57" s="19" t="s">
        <v>256</v>
      </c>
      <c r="P57" s="19" t="s">
        <v>256</v>
      </c>
      <c r="Q57" s="25" t="s">
        <v>2223</v>
      </c>
      <c r="R57" s="8">
        <v>21</v>
      </c>
      <c r="S57" s="12">
        <v>1</v>
      </c>
      <c r="T57" s="7" t="s">
        <v>1217</v>
      </c>
      <c r="U57" s="27" t="s">
        <v>2389</v>
      </c>
      <c r="V57" s="12">
        <v>4</v>
      </c>
      <c r="W57" s="7" t="s">
        <v>725</v>
      </c>
      <c r="X57" s="7" t="s">
        <v>2171</v>
      </c>
      <c r="Y57" s="19" t="s">
        <v>2278</v>
      </c>
      <c r="Z57" s="19" t="s">
        <v>2278</v>
      </c>
      <c r="AA57" s="19"/>
      <c r="AB57" s="19"/>
      <c r="AC57" s="19"/>
      <c r="AD57" s="19"/>
      <c r="AE57" s="8"/>
      <c r="AF57" s="7"/>
      <c r="AG57" s="19"/>
      <c r="AH57" s="7"/>
      <c r="AI57" s="7"/>
      <c r="AJ57" s="7"/>
      <c r="AK57" s="7"/>
      <c r="AL57" s="7"/>
      <c r="AM57" s="7"/>
    </row>
    <row r="58" spans="1:39" x14ac:dyDescent="0.45">
      <c r="A58" s="6">
        <v>46</v>
      </c>
      <c r="B58" s="19" t="s">
        <v>259</v>
      </c>
      <c r="C58" s="10"/>
      <c r="D58" s="7" t="s">
        <v>2172</v>
      </c>
      <c r="E58" s="8"/>
      <c r="F58" s="7"/>
      <c r="G58" s="12"/>
      <c r="H58" s="7"/>
      <c r="I58" s="7"/>
      <c r="J58" s="7"/>
      <c r="K58" s="7"/>
      <c r="L58" s="8"/>
      <c r="M58" s="7"/>
      <c r="N58" s="7"/>
      <c r="O58" s="19" t="s">
        <v>259</v>
      </c>
      <c r="P58" s="19" t="s">
        <v>259</v>
      </c>
      <c r="Q58" s="25" t="s">
        <v>2224</v>
      </c>
      <c r="R58" s="8">
        <v>23</v>
      </c>
      <c r="S58" s="12">
        <v>1</v>
      </c>
      <c r="T58" s="7" t="s">
        <v>1217</v>
      </c>
      <c r="U58" s="27" t="s">
        <v>2389</v>
      </c>
      <c r="V58" s="12">
        <v>4</v>
      </c>
      <c r="W58" s="7" t="s">
        <v>725</v>
      </c>
      <c r="X58" s="7" t="s">
        <v>2172</v>
      </c>
      <c r="Y58" s="19" t="s">
        <v>2278</v>
      </c>
      <c r="Z58" s="19" t="s">
        <v>2278</v>
      </c>
      <c r="AA58" s="19"/>
      <c r="AB58" s="19"/>
      <c r="AC58" s="19"/>
      <c r="AD58" s="19"/>
      <c r="AE58" s="8"/>
      <c r="AF58" s="7"/>
      <c r="AG58" s="19"/>
      <c r="AH58" s="7"/>
      <c r="AI58" s="7"/>
      <c r="AJ58" s="7"/>
      <c r="AK58" s="7"/>
      <c r="AL58" s="7"/>
      <c r="AM58" s="7"/>
    </row>
    <row r="59" spans="1:39" x14ac:dyDescent="0.45">
      <c r="A59" s="6">
        <v>87</v>
      </c>
      <c r="B59" s="19" t="s">
        <v>422</v>
      </c>
      <c r="C59" s="10"/>
      <c r="D59" s="7" t="s">
        <v>722</v>
      </c>
      <c r="E59" s="8">
        <v>5</v>
      </c>
      <c r="F59" s="7" t="s">
        <v>1004</v>
      </c>
      <c r="G59" s="12"/>
      <c r="H59" s="7"/>
      <c r="I59" s="7"/>
      <c r="J59" s="7"/>
      <c r="K59" s="7"/>
      <c r="L59" s="8"/>
      <c r="M59" s="7"/>
      <c r="N59" s="7"/>
      <c r="O59" s="7"/>
      <c r="P59" s="7"/>
      <c r="Q59" s="7"/>
      <c r="R59" s="8"/>
      <c r="S59" s="12"/>
      <c r="T59" s="7"/>
      <c r="U59" s="7"/>
      <c r="V59" s="12"/>
      <c r="W59" s="7"/>
      <c r="X59" s="7"/>
      <c r="Y59" s="19" t="s">
        <v>422</v>
      </c>
      <c r="Z59" s="19" t="s">
        <v>422</v>
      </c>
      <c r="AA59" s="19" t="s">
        <v>1109</v>
      </c>
      <c r="AB59" s="19" t="s">
        <v>15</v>
      </c>
      <c r="AC59" s="28" t="s">
        <v>2390</v>
      </c>
      <c r="AD59" s="19" t="s">
        <v>1216</v>
      </c>
      <c r="AE59" s="8">
        <v>3</v>
      </c>
      <c r="AF59" s="29" t="s">
        <v>2467</v>
      </c>
      <c r="AG59" s="19" t="s">
        <v>880</v>
      </c>
      <c r="AH59" s="7">
        <v>9</v>
      </c>
      <c r="AI59" s="7"/>
      <c r="AJ59" s="7"/>
      <c r="AK59" s="7"/>
      <c r="AL59" s="7"/>
      <c r="AM59" s="7"/>
    </row>
    <row r="60" spans="1:39" x14ac:dyDescent="0.45">
      <c r="A60" s="6">
        <v>33</v>
      </c>
      <c r="B60" s="19" t="s">
        <v>262</v>
      </c>
      <c r="C60" s="10"/>
      <c r="D60" s="7" t="s">
        <v>2173</v>
      </c>
      <c r="E60" s="8"/>
      <c r="F60" s="7"/>
      <c r="G60" s="12"/>
      <c r="H60" s="7"/>
      <c r="I60" s="7"/>
      <c r="J60" s="7"/>
      <c r="K60" s="7"/>
      <c r="L60" s="8"/>
      <c r="M60" s="7"/>
      <c r="N60" s="7"/>
      <c r="O60" s="19" t="s">
        <v>262</v>
      </c>
      <c r="P60" s="19" t="s">
        <v>262</v>
      </c>
      <c r="Q60" s="25" t="s">
        <v>2225</v>
      </c>
      <c r="R60" s="8">
        <v>25</v>
      </c>
      <c r="S60" s="12">
        <v>1</v>
      </c>
      <c r="T60" s="7" t="s">
        <v>1217</v>
      </c>
      <c r="U60" s="27" t="s">
        <v>2389</v>
      </c>
      <c r="V60" s="12">
        <v>4</v>
      </c>
      <c r="W60" s="7" t="s">
        <v>725</v>
      </c>
      <c r="X60" s="7" t="s">
        <v>2173</v>
      </c>
      <c r="Y60" s="19" t="s">
        <v>2278</v>
      </c>
      <c r="Z60" s="19" t="s">
        <v>2278</v>
      </c>
      <c r="AA60" s="19"/>
      <c r="AB60" s="19"/>
      <c r="AC60" s="19"/>
      <c r="AD60" s="19"/>
      <c r="AE60" s="8"/>
      <c r="AF60" s="7"/>
      <c r="AG60" s="19"/>
      <c r="AH60" s="7"/>
      <c r="AI60" s="7"/>
      <c r="AJ60" s="7"/>
      <c r="AK60" s="7"/>
      <c r="AL60" s="7"/>
      <c r="AM60" s="7"/>
    </row>
    <row r="61" spans="1:39" x14ac:dyDescent="0.45">
      <c r="A61" s="6">
        <v>106</v>
      </c>
      <c r="B61" s="19" t="s">
        <v>456</v>
      </c>
      <c r="C61" s="10"/>
      <c r="D61" s="10" t="s">
        <v>2173</v>
      </c>
      <c r="E61" s="8"/>
      <c r="F61" s="7"/>
      <c r="G61" s="12"/>
      <c r="H61" s="7"/>
      <c r="I61" s="7"/>
      <c r="J61" s="7"/>
      <c r="K61" s="7"/>
      <c r="L61" s="8"/>
      <c r="M61" s="7"/>
      <c r="N61" s="7"/>
      <c r="O61" s="19" t="s">
        <v>456</v>
      </c>
      <c r="P61" s="19" t="s">
        <v>456</v>
      </c>
      <c r="Q61" s="25" t="s">
        <v>2225</v>
      </c>
      <c r="R61" s="8">
        <v>26</v>
      </c>
      <c r="S61" s="12">
        <v>2</v>
      </c>
      <c r="T61" s="7" t="s">
        <v>1109</v>
      </c>
      <c r="U61" s="27" t="s">
        <v>2390</v>
      </c>
      <c r="V61" s="12">
        <v>4</v>
      </c>
      <c r="W61" s="7" t="s">
        <v>725</v>
      </c>
      <c r="X61" s="19" t="s">
        <v>2419</v>
      </c>
      <c r="Y61" s="19" t="s">
        <v>2278</v>
      </c>
      <c r="Z61" s="19" t="s">
        <v>2278</v>
      </c>
      <c r="AA61" s="19"/>
      <c r="AB61" s="19"/>
      <c r="AC61" s="19"/>
      <c r="AD61" s="19"/>
      <c r="AE61" s="8"/>
      <c r="AF61" s="7"/>
      <c r="AG61" s="19"/>
      <c r="AH61" s="7"/>
      <c r="AI61" s="7"/>
      <c r="AJ61" s="7"/>
      <c r="AK61" s="7"/>
      <c r="AL61" s="7"/>
      <c r="AM61" s="7"/>
    </row>
    <row r="62" spans="1:39" x14ac:dyDescent="0.45">
      <c r="A62" s="6">
        <v>34</v>
      </c>
      <c r="B62" s="19" t="s">
        <v>265</v>
      </c>
      <c r="C62" s="10"/>
      <c r="D62" s="7" t="s">
        <v>2174</v>
      </c>
      <c r="E62" s="8"/>
      <c r="F62" s="7"/>
      <c r="G62" s="12"/>
      <c r="H62" s="7"/>
      <c r="I62" s="7"/>
      <c r="J62" s="7"/>
      <c r="K62" s="7"/>
      <c r="L62" s="8"/>
      <c r="M62" s="7"/>
      <c r="N62" s="7"/>
      <c r="O62" s="19" t="s">
        <v>265</v>
      </c>
      <c r="P62" s="19" t="s">
        <v>265</v>
      </c>
      <c r="Q62" s="25" t="s">
        <v>2226</v>
      </c>
      <c r="R62" s="8">
        <v>27</v>
      </c>
      <c r="S62" s="12">
        <v>1</v>
      </c>
      <c r="T62" s="7" t="s">
        <v>1217</v>
      </c>
      <c r="U62" s="27" t="s">
        <v>2389</v>
      </c>
      <c r="V62" s="12">
        <v>4</v>
      </c>
      <c r="W62" s="7" t="s">
        <v>725</v>
      </c>
      <c r="X62" s="7" t="s">
        <v>2174</v>
      </c>
      <c r="Y62" s="19" t="s">
        <v>2278</v>
      </c>
      <c r="Z62" s="19" t="s">
        <v>2278</v>
      </c>
      <c r="AA62" s="19"/>
      <c r="AB62" s="19"/>
      <c r="AC62" s="19"/>
      <c r="AD62" s="19"/>
      <c r="AE62" s="8"/>
      <c r="AF62" s="7"/>
      <c r="AG62" s="19"/>
      <c r="AH62" s="7"/>
      <c r="AI62" s="7"/>
      <c r="AJ62" s="7"/>
      <c r="AK62" s="7"/>
      <c r="AL62" s="7"/>
      <c r="AM62" s="7"/>
    </row>
    <row r="63" spans="1:39" x14ac:dyDescent="0.45">
      <c r="A63" s="6">
        <v>96</v>
      </c>
      <c r="B63" s="19" t="s">
        <v>459</v>
      </c>
      <c r="C63" s="10"/>
      <c r="D63" s="10" t="s">
        <v>2174</v>
      </c>
      <c r="E63" s="8"/>
      <c r="F63" s="7"/>
      <c r="G63" s="12"/>
      <c r="H63" s="7"/>
      <c r="I63" s="7"/>
      <c r="J63" s="7"/>
      <c r="K63" s="7"/>
      <c r="L63" s="8"/>
      <c r="M63" s="7"/>
      <c r="N63" s="7"/>
      <c r="O63" s="19" t="s">
        <v>459</v>
      </c>
      <c r="P63" s="19" t="s">
        <v>459</v>
      </c>
      <c r="Q63" s="25" t="s">
        <v>2226</v>
      </c>
      <c r="R63" s="8">
        <v>28</v>
      </c>
      <c r="S63" s="12">
        <v>2</v>
      </c>
      <c r="T63" s="7" t="s">
        <v>1109</v>
      </c>
      <c r="U63" s="27" t="s">
        <v>2390</v>
      </c>
      <c r="V63" s="12">
        <v>4</v>
      </c>
      <c r="W63" s="7" t="s">
        <v>725</v>
      </c>
      <c r="X63" s="19" t="s">
        <v>2420</v>
      </c>
      <c r="Y63" s="19" t="s">
        <v>2278</v>
      </c>
      <c r="Z63" s="19" t="s">
        <v>2278</v>
      </c>
      <c r="AA63" s="19"/>
      <c r="AB63" s="19"/>
      <c r="AC63" s="19"/>
      <c r="AD63" s="19"/>
      <c r="AE63" s="8"/>
      <c r="AF63" s="7"/>
      <c r="AG63" s="19"/>
      <c r="AH63" s="7"/>
      <c r="AI63" s="7"/>
      <c r="AJ63" s="7"/>
      <c r="AK63" s="7"/>
      <c r="AL63" s="7"/>
      <c r="AM63" s="7"/>
    </row>
    <row r="64" spans="1:39" x14ac:dyDescent="0.45">
      <c r="A64" s="6">
        <v>35</v>
      </c>
      <c r="B64" s="19" t="s">
        <v>268</v>
      </c>
      <c r="C64" s="10"/>
      <c r="D64" s="7" t="s">
        <v>2175</v>
      </c>
      <c r="E64" s="8"/>
      <c r="F64" s="7"/>
      <c r="G64" s="12"/>
      <c r="H64" s="7"/>
      <c r="I64" s="7"/>
      <c r="J64" s="7"/>
      <c r="K64" s="7"/>
      <c r="L64" s="8"/>
      <c r="M64" s="7"/>
      <c r="N64" s="7"/>
      <c r="O64" s="19" t="s">
        <v>268</v>
      </c>
      <c r="P64" s="19" t="s">
        <v>268</v>
      </c>
      <c r="Q64" s="25" t="s">
        <v>2227</v>
      </c>
      <c r="R64" s="8">
        <v>29</v>
      </c>
      <c r="S64" s="12">
        <v>1</v>
      </c>
      <c r="T64" s="7" t="s">
        <v>1217</v>
      </c>
      <c r="U64" s="27" t="s">
        <v>2389</v>
      </c>
      <c r="V64" s="12">
        <v>4</v>
      </c>
      <c r="W64" s="7" t="s">
        <v>725</v>
      </c>
      <c r="X64" s="7" t="s">
        <v>2175</v>
      </c>
      <c r="Y64" s="19" t="s">
        <v>2278</v>
      </c>
      <c r="Z64" s="19" t="s">
        <v>2278</v>
      </c>
      <c r="AA64" s="19"/>
      <c r="AB64" s="19"/>
      <c r="AC64" s="19"/>
      <c r="AD64" s="19"/>
      <c r="AE64" s="8"/>
      <c r="AF64" s="7"/>
      <c r="AG64" s="19"/>
      <c r="AH64" s="7"/>
      <c r="AI64" s="7"/>
      <c r="AJ64" s="7"/>
      <c r="AK64" s="7"/>
      <c r="AL64" s="7"/>
      <c r="AM64" s="7"/>
    </row>
    <row r="65" spans="1:39" x14ac:dyDescent="0.45">
      <c r="A65" s="6">
        <v>97</v>
      </c>
      <c r="B65" s="19" t="s">
        <v>462</v>
      </c>
      <c r="C65" s="10"/>
      <c r="D65" s="10" t="s">
        <v>2175</v>
      </c>
      <c r="E65" s="8"/>
      <c r="F65" s="7"/>
      <c r="G65" s="12"/>
      <c r="H65" s="7"/>
      <c r="I65" s="7"/>
      <c r="J65" s="7"/>
      <c r="K65" s="7"/>
      <c r="L65" s="8"/>
      <c r="M65" s="7"/>
      <c r="N65" s="7"/>
      <c r="O65" s="19" t="s">
        <v>462</v>
      </c>
      <c r="P65" s="19" t="s">
        <v>462</v>
      </c>
      <c r="Q65" s="25" t="s">
        <v>2227</v>
      </c>
      <c r="R65" s="8">
        <v>30</v>
      </c>
      <c r="S65" s="12">
        <v>2</v>
      </c>
      <c r="T65" s="7" t="s">
        <v>1109</v>
      </c>
      <c r="U65" s="27" t="s">
        <v>2390</v>
      </c>
      <c r="V65" s="12">
        <v>4</v>
      </c>
      <c r="W65" s="7" t="s">
        <v>725</v>
      </c>
      <c r="X65" s="19" t="s">
        <v>2421</v>
      </c>
      <c r="Y65" s="19" t="s">
        <v>2278</v>
      </c>
      <c r="Z65" s="19" t="s">
        <v>2278</v>
      </c>
      <c r="AA65" s="19"/>
      <c r="AB65" s="19"/>
      <c r="AC65" s="19"/>
      <c r="AD65" s="19"/>
      <c r="AE65" s="8"/>
      <c r="AF65" s="7"/>
      <c r="AG65" s="19"/>
      <c r="AH65" s="7"/>
      <c r="AI65" s="7"/>
      <c r="AJ65" s="7"/>
      <c r="AK65" s="7"/>
      <c r="AL65" s="7"/>
      <c r="AM65" s="7"/>
    </row>
    <row r="66" spans="1:39" x14ac:dyDescent="0.45">
      <c r="A66" s="6">
        <v>36</v>
      </c>
      <c r="B66" s="19" t="s">
        <v>271</v>
      </c>
      <c r="C66" s="10"/>
      <c r="D66" s="7" t="s">
        <v>1222</v>
      </c>
      <c r="E66" s="8"/>
      <c r="F66" s="7"/>
      <c r="G66" s="12"/>
      <c r="H66" s="7"/>
      <c r="I66" s="7"/>
      <c r="J66" s="7"/>
      <c r="K66" s="7"/>
      <c r="L66" s="8"/>
      <c r="M66" s="7"/>
      <c r="N66" s="7"/>
      <c r="O66" s="19" t="s">
        <v>271</v>
      </c>
      <c r="P66" s="19" t="s">
        <v>271</v>
      </c>
      <c r="Q66" s="25" t="s">
        <v>2228</v>
      </c>
      <c r="R66" s="8">
        <v>31</v>
      </c>
      <c r="S66" s="12">
        <v>1</v>
      </c>
      <c r="T66" s="7" t="s">
        <v>1217</v>
      </c>
      <c r="U66" s="27" t="s">
        <v>2389</v>
      </c>
      <c r="V66" s="12">
        <v>4</v>
      </c>
      <c r="W66" s="7" t="s">
        <v>725</v>
      </c>
      <c r="X66" s="7" t="s">
        <v>1222</v>
      </c>
      <c r="Y66" s="19" t="s">
        <v>2278</v>
      </c>
      <c r="Z66" s="19" t="s">
        <v>2278</v>
      </c>
      <c r="AA66" s="19"/>
      <c r="AB66" s="19"/>
      <c r="AC66" s="19"/>
      <c r="AD66" s="19"/>
      <c r="AE66" s="8"/>
      <c r="AF66" s="7"/>
      <c r="AG66" s="19"/>
      <c r="AH66" s="7"/>
      <c r="AI66" s="7"/>
      <c r="AJ66" s="7"/>
      <c r="AK66" s="7"/>
      <c r="AL66" s="7"/>
      <c r="AM66" s="7"/>
    </row>
    <row r="67" spans="1:39" x14ac:dyDescent="0.45">
      <c r="A67" s="6">
        <v>90</v>
      </c>
      <c r="B67" s="19" t="s">
        <v>428</v>
      </c>
      <c r="C67" s="10"/>
      <c r="D67" s="7" t="s">
        <v>1021</v>
      </c>
      <c r="E67" s="8">
        <v>5</v>
      </c>
      <c r="F67" s="7" t="s">
        <v>1004</v>
      </c>
      <c r="G67" s="12"/>
      <c r="H67" s="7"/>
      <c r="I67" s="7"/>
      <c r="J67" s="7"/>
      <c r="K67" s="7"/>
      <c r="L67" s="8"/>
      <c r="M67" s="7"/>
      <c r="N67" s="7"/>
      <c r="O67" s="19" t="s">
        <v>428</v>
      </c>
      <c r="P67" s="19" t="s">
        <v>428</v>
      </c>
      <c r="Q67" s="25" t="s">
        <v>2231</v>
      </c>
      <c r="R67" s="8">
        <v>6</v>
      </c>
      <c r="S67" s="12">
        <v>2</v>
      </c>
      <c r="T67" s="7" t="s">
        <v>1109</v>
      </c>
      <c r="U67" s="27" t="s">
        <v>2390</v>
      </c>
      <c r="V67" s="12">
        <v>3</v>
      </c>
      <c r="W67" s="19" t="s">
        <v>724</v>
      </c>
      <c r="X67" s="19" t="s">
        <v>2409</v>
      </c>
      <c r="Y67" s="19" t="s">
        <v>428</v>
      </c>
      <c r="Z67" s="19" t="s">
        <v>428</v>
      </c>
      <c r="AA67" s="19" t="s">
        <v>1109</v>
      </c>
      <c r="AB67" s="19" t="s">
        <v>15</v>
      </c>
      <c r="AC67" s="28" t="s">
        <v>2390</v>
      </c>
      <c r="AD67" s="19" t="s">
        <v>1215</v>
      </c>
      <c r="AE67" s="8">
        <v>4</v>
      </c>
      <c r="AF67" s="29" t="s">
        <v>2468</v>
      </c>
      <c r="AG67" s="19" t="s">
        <v>2461</v>
      </c>
      <c r="AH67" s="7">
        <v>10</v>
      </c>
      <c r="AI67" s="7"/>
      <c r="AJ67" s="7"/>
      <c r="AK67" s="7"/>
      <c r="AL67" s="7"/>
      <c r="AM67" s="7"/>
    </row>
    <row r="68" spans="1:39" x14ac:dyDescent="0.45">
      <c r="A68" s="6">
        <v>48</v>
      </c>
      <c r="B68" s="19" t="s">
        <v>290</v>
      </c>
      <c r="C68" s="10"/>
      <c r="D68" s="7" t="s">
        <v>891</v>
      </c>
      <c r="E68" s="8"/>
      <c r="F68" s="7"/>
      <c r="G68" s="12"/>
      <c r="H68" s="7"/>
      <c r="I68" s="7"/>
      <c r="J68" s="7"/>
      <c r="K68" s="7"/>
      <c r="L68" s="8"/>
      <c r="M68" s="7"/>
      <c r="N68" s="7"/>
      <c r="O68" s="19" t="s">
        <v>290</v>
      </c>
      <c r="P68" s="19" t="s">
        <v>290</v>
      </c>
      <c r="Q68" s="25" t="s">
        <v>2229</v>
      </c>
      <c r="R68" s="8">
        <v>33</v>
      </c>
      <c r="S68" s="12">
        <v>1</v>
      </c>
      <c r="T68" s="7" t="s">
        <v>1217</v>
      </c>
      <c r="U68" s="27" t="s">
        <v>2389</v>
      </c>
      <c r="V68" s="12">
        <v>5</v>
      </c>
      <c r="W68" s="7" t="s">
        <v>891</v>
      </c>
      <c r="X68" s="7" t="s">
        <v>2434</v>
      </c>
      <c r="Y68" s="19" t="s">
        <v>2278</v>
      </c>
      <c r="Z68" s="19" t="s">
        <v>2278</v>
      </c>
      <c r="AA68" s="19"/>
      <c r="AB68" s="19"/>
      <c r="AC68" s="19"/>
      <c r="AD68" s="19"/>
      <c r="AE68" s="8"/>
      <c r="AF68" s="7"/>
      <c r="AG68" s="19"/>
      <c r="AH68" s="7"/>
      <c r="AI68" s="7"/>
      <c r="AJ68" s="7"/>
      <c r="AK68" s="7"/>
      <c r="AL68" s="7"/>
      <c r="AM68" s="7"/>
    </row>
    <row r="69" spans="1:39" x14ac:dyDescent="0.45">
      <c r="A69" s="6">
        <v>107</v>
      </c>
      <c r="B69" s="19" t="s">
        <v>469</v>
      </c>
      <c r="C69" s="10"/>
      <c r="D69" s="7" t="s">
        <v>891</v>
      </c>
      <c r="E69" s="8">
        <v>5</v>
      </c>
      <c r="F69" s="7" t="s">
        <v>1004</v>
      </c>
      <c r="G69" s="12"/>
      <c r="H69" s="7"/>
      <c r="I69" s="7"/>
      <c r="J69" s="7"/>
      <c r="K69" s="7"/>
      <c r="L69" s="8"/>
      <c r="M69" s="7"/>
      <c r="N69" s="7"/>
      <c r="O69" s="19" t="s">
        <v>469</v>
      </c>
      <c r="P69" s="19" t="s">
        <v>469</v>
      </c>
      <c r="Q69" s="25" t="s">
        <v>2229</v>
      </c>
      <c r="R69" s="8">
        <v>34</v>
      </c>
      <c r="S69" s="12">
        <v>2</v>
      </c>
      <c r="T69" s="7" t="s">
        <v>1109</v>
      </c>
      <c r="U69" s="27" t="s">
        <v>2390</v>
      </c>
      <c r="V69" s="12">
        <v>5</v>
      </c>
      <c r="W69" s="19" t="s">
        <v>891</v>
      </c>
      <c r="X69" s="19" t="s">
        <v>2437</v>
      </c>
      <c r="Y69" s="19" t="s">
        <v>2278</v>
      </c>
      <c r="Z69" s="19" t="s">
        <v>2278</v>
      </c>
      <c r="AA69" s="19"/>
      <c r="AB69" s="19"/>
      <c r="AC69" s="19"/>
      <c r="AD69" s="19"/>
      <c r="AE69" s="8"/>
      <c r="AF69" s="7"/>
      <c r="AG69" s="19"/>
      <c r="AH69" s="7"/>
      <c r="AI69" s="7"/>
      <c r="AJ69" s="7"/>
      <c r="AK69" s="7"/>
      <c r="AL69" s="7"/>
      <c r="AM69" s="7"/>
    </row>
    <row r="70" spans="1:39" x14ac:dyDescent="0.45">
      <c r="A70" s="6">
        <v>49</v>
      </c>
      <c r="B70" s="19" t="s">
        <v>291</v>
      </c>
      <c r="C70" s="10"/>
      <c r="D70" s="7" t="s">
        <v>2176</v>
      </c>
      <c r="E70" s="8"/>
      <c r="F70" s="7"/>
      <c r="G70" s="12"/>
      <c r="H70" s="7"/>
      <c r="I70" s="7"/>
      <c r="J70" s="7"/>
      <c r="K70" s="7"/>
      <c r="L70" s="8"/>
      <c r="M70" s="7"/>
      <c r="N70" s="7"/>
      <c r="O70" s="19" t="s">
        <v>291</v>
      </c>
      <c r="P70" s="19" t="s">
        <v>291</v>
      </c>
      <c r="Q70" s="25" t="s">
        <v>2230</v>
      </c>
      <c r="R70" s="8">
        <v>35</v>
      </c>
      <c r="S70" s="12">
        <v>1</v>
      </c>
      <c r="T70" s="7" t="s">
        <v>1217</v>
      </c>
      <c r="U70" s="27" t="s">
        <v>2389</v>
      </c>
      <c r="V70" s="12">
        <v>5</v>
      </c>
      <c r="W70" s="7" t="s">
        <v>2176</v>
      </c>
      <c r="X70" s="7" t="s">
        <v>2401</v>
      </c>
      <c r="Y70" s="19" t="s">
        <v>2278</v>
      </c>
      <c r="Z70" s="19" t="s">
        <v>2278</v>
      </c>
      <c r="AA70" s="19"/>
      <c r="AB70" s="19"/>
      <c r="AC70" s="19"/>
      <c r="AD70" s="19"/>
      <c r="AE70" s="8"/>
      <c r="AF70" s="7"/>
      <c r="AG70" s="19"/>
      <c r="AH70" s="7"/>
      <c r="AI70" s="7"/>
      <c r="AJ70" s="7"/>
      <c r="AK70" s="7"/>
      <c r="AL70" s="7"/>
      <c r="AM70" s="7"/>
    </row>
    <row r="71" spans="1:39" x14ac:dyDescent="0.45">
      <c r="A71" s="6">
        <v>109</v>
      </c>
      <c r="B71" s="19" t="s">
        <v>475</v>
      </c>
      <c r="C71" s="10"/>
      <c r="D71" s="10" t="s">
        <v>2176</v>
      </c>
      <c r="E71" s="8"/>
      <c r="F71" s="7"/>
      <c r="G71" s="12"/>
      <c r="H71" s="7"/>
      <c r="I71" s="7"/>
      <c r="J71" s="7"/>
      <c r="K71" s="7"/>
      <c r="L71" s="8"/>
      <c r="M71" s="7"/>
      <c r="N71" s="7"/>
      <c r="O71" s="19" t="s">
        <v>475</v>
      </c>
      <c r="P71" s="19" t="s">
        <v>475</v>
      </c>
      <c r="Q71" s="25" t="s">
        <v>2230</v>
      </c>
      <c r="R71" s="8">
        <v>36</v>
      </c>
      <c r="S71" s="12">
        <v>2</v>
      </c>
      <c r="T71" s="7" t="s">
        <v>1109</v>
      </c>
      <c r="U71" s="27" t="s">
        <v>2390</v>
      </c>
      <c r="V71" s="12">
        <v>5</v>
      </c>
      <c r="W71" s="19" t="s">
        <v>2176</v>
      </c>
      <c r="X71" s="19" t="s">
        <v>2400</v>
      </c>
      <c r="Y71" s="19" t="s">
        <v>2278</v>
      </c>
      <c r="Z71" s="19" t="s">
        <v>2278</v>
      </c>
      <c r="AA71" s="19"/>
      <c r="AB71" s="19"/>
      <c r="AC71" s="19"/>
      <c r="AD71" s="19"/>
      <c r="AE71" s="8"/>
      <c r="AF71" s="7"/>
      <c r="AG71" s="19"/>
      <c r="AH71" s="7"/>
      <c r="AI71" s="7"/>
      <c r="AJ71" s="7"/>
      <c r="AK71" s="7"/>
      <c r="AL71" s="7"/>
      <c r="AM71" s="7"/>
    </row>
    <row r="72" spans="1:39" x14ac:dyDescent="0.45">
      <c r="A72" s="6">
        <v>112</v>
      </c>
      <c r="B72" s="19" t="s">
        <v>483</v>
      </c>
      <c r="C72" s="10"/>
      <c r="D72" s="7" t="s">
        <v>893</v>
      </c>
      <c r="E72" s="8">
        <v>5</v>
      </c>
      <c r="F72" s="7" t="s">
        <v>1004</v>
      </c>
      <c r="G72" s="12"/>
      <c r="H72" s="7"/>
      <c r="I72" s="7"/>
      <c r="J72" s="7"/>
      <c r="K72" s="7"/>
      <c r="L72" s="8"/>
      <c r="M72" s="7"/>
      <c r="N72" s="7"/>
      <c r="O72" s="19" t="s">
        <v>483</v>
      </c>
      <c r="P72" s="19" t="s">
        <v>483</v>
      </c>
      <c r="Q72" s="25" t="s">
        <v>2394</v>
      </c>
      <c r="R72" s="8">
        <v>37</v>
      </c>
      <c r="S72" s="12">
        <v>2</v>
      </c>
      <c r="T72" s="7" t="s">
        <v>1109</v>
      </c>
      <c r="U72" s="27" t="s">
        <v>2390</v>
      </c>
      <c r="V72" s="12">
        <v>6</v>
      </c>
      <c r="W72" s="19" t="s">
        <v>893</v>
      </c>
      <c r="X72" s="19" t="s">
        <v>893</v>
      </c>
      <c r="Y72" s="19" t="s">
        <v>2278</v>
      </c>
      <c r="Z72" s="19" t="s">
        <v>2278</v>
      </c>
      <c r="AA72" s="19"/>
      <c r="AB72" s="19"/>
      <c r="AC72" s="19"/>
      <c r="AD72" s="19"/>
      <c r="AE72" s="8"/>
      <c r="AF72" s="7"/>
      <c r="AG72" s="19"/>
      <c r="AH72" s="7"/>
      <c r="AI72" s="7"/>
      <c r="AJ72" s="7"/>
      <c r="AK72" s="7"/>
      <c r="AL72" s="7"/>
      <c r="AM72" s="7"/>
    </row>
    <row r="73" spans="1:39" x14ac:dyDescent="0.45">
      <c r="A73" s="6">
        <v>53</v>
      </c>
      <c r="B73" s="19" t="s">
        <v>315</v>
      </c>
      <c r="C73" s="10"/>
      <c r="D73" s="7" t="s">
        <v>734</v>
      </c>
      <c r="E73" s="8"/>
      <c r="F73" s="7"/>
      <c r="G73" s="12"/>
      <c r="H73" s="7"/>
      <c r="I73" s="7"/>
      <c r="J73" s="7"/>
      <c r="K73" s="7"/>
      <c r="L73" s="8"/>
      <c r="M73" s="7"/>
      <c r="N73" s="7"/>
      <c r="O73" s="19" t="s">
        <v>315</v>
      </c>
      <c r="P73" s="19" t="s">
        <v>315</v>
      </c>
      <c r="Q73" s="25" t="s">
        <v>2234</v>
      </c>
      <c r="R73" s="8">
        <v>38</v>
      </c>
      <c r="S73" s="12">
        <v>1</v>
      </c>
      <c r="T73" s="7" t="s">
        <v>1217</v>
      </c>
      <c r="U73" s="27" t="s">
        <v>2389</v>
      </c>
      <c r="V73" s="12">
        <v>6</v>
      </c>
      <c r="W73" s="7" t="s">
        <v>893</v>
      </c>
      <c r="X73" s="7" t="s">
        <v>734</v>
      </c>
      <c r="Y73" s="19" t="s">
        <v>2278</v>
      </c>
      <c r="Z73" s="19" t="s">
        <v>2278</v>
      </c>
      <c r="AA73" s="19"/>
      <c r="AB73" s="19"/>
      <c r="AC73" s="19"/>
      <c r="AD73" s="19"/>
      <c r="AE73" s="8"/>
      <c r="AF73" s="7"/>
      <c r="AG73" s="19"/>
      <c r="AH73" s="7"/>
      <c r="AI73" s="7"/>
      <c r="AJ73" s="7"/>
      <c r="AK73" s="7"/>
      <c r="AL73" s="7"/>
      <c r="AM73" s="7"/>
    </row>
    <row r="74" spans="1:39" x14ac:dyDescent="0.45">
      <c r="A74" s="6">
        <v>91</v>
      </c>
      <c r="B74" s="19" t="s">
        <v>429</v>
      </c>
      <c r="C74" s="10"/>
      <c r="D74" s="7" t="s">
        <v>1022</v>
      </c>
      <c r="E74" s="8">
        <v>5</v>
      </c>
      <c r="F74" s="7" t="s">
        <v>1004</v>
      </c>
      <c r="G74" s="12"/>
      <c r="H74" s="7"/>
      <c r="I74" s="7"/>
      <c r="J74" s="7"/>
      <c r="K74" s="7"/>
      <c r="L74" s="8"/>
      <c r="M74" s="7"/>
      <c r="N74" s="7"/>
      <c r="O74" s="19" t="s">
        <v>429</v>
      </c>
      <c r="P74" s="19" t="s">
        <v>429</v>
      </c>
      <c r="Q74" s="25" t="s">
        <v>2232</v>
      </c>
      <c r="R74" s="8">
        <v>8</v>
      </c>
      <c r="S74" s="12">
        <v>2</v>
      </c>
      <c r="T74" s="7" t="s">
        <v>1109</v>
      </c>
      <c r="U74" s="27" t="s">
        <v>2390</v>
      </c>
      <c r="V74" s="12">
        <v>3</v>
      </c>
      <c r="W74" s="19" t="s">
        <v>724</v>
      </c>
      <c r="X74" s="19" t="s">
        <v>2410</v>
      </c>
      <c r="Y74" s="19" t="s">
        <v>429</v>
      </c>
      <c r="Z74" s="19" t="s">
        <v>431</v>
      </c>
      <c r="AA74" s="19" t="s">
        <v>1109</v>
      </c>
      <c r="AB74" s="19" t="s">
        <v>15</v>
      </c>
      <c r="AC74" s="28" t="s">
        <v>2390</v>
      </c>
      <c r="AD74" s="19" t="s">
        <v>1215</v>
      </c>
      <c r="AE74" s="8">
        <v>4</v>
      </c>
      <c r="AF74" s="27" t="s">
        <v>2468</v>
      </c>
      <c r="AG74" s="19" t="s">
        <v>2495</v>
      </c>
      <c r="AH74" s="7">
        <v>11</v>
      </c>
      <c r="AI74" s="7"/>
      <c r="AJ74" s="7"/>
      <c r="AK74" s="7"/>
      <c r="AL74" s="7"/>
      <c r="AM74" s="7"/>
    </row>
    <row r="75" spans="1:39" x14ac:dyDescent="0.45">
      <c r="A75" s="6">
        <v>27</v>
      </c>
      <c r="B75" s="19" t="s">
        <v>372</v>
      </c>
      <c r="C75" s="10"/>
      <c r="D75" s="7" t="s">
        <v>2177</v>
      </c>
      <c r="E75" s="8"/>
      <c r="F75" s="7"/>
      <c r="G75" s="12"/>
      <c r="H75" s="7"/>
      <c r="I75" s="7"/>
      <c r="J75" s="7"/>
      <c r="K75" s="7"/>
      <c r="L75" s="8"/>
      <c r="M75" s="7"/>
      <c r="N75" s="7"/>
      <c r="O75" s="19" t="s">
        <v>372</v>
      </c>
      <c r="P75" s="19" t="s">
        <v>372</v>
      </c>
      <c r="Q75" s="25" t="s">
        <v>2237</v>
      </c>
      <c r="R75" s="8">
        <v>40</v>
      </c>
      <c r="S75" s="12">
        <v>1</v>
      </c>
      <c r="T75" s="7" t="s">
        <v>1217</v>
      </c>
      <c r="U75" s="27" t="s">
        <v>2389</v>
      </c>
      <c r="V75" s="12">
        <v>6</v>
      </c>
      <c r="W75" s="7" t="s">
        <v>893</v>
      </c>
      <c r="X75" s="7" t="s">
        <v>2177</v>
      </c>
      <c r="Y75" s="19" t="s">
        <v>2278</v>
      </c>
      <c r="Z75" s="19" t="s">
        <v>2278</v>
      </c>
      <c r="AA75" s="19"/>
      <c r="AB75" s="19"/>
      <c r="AC75" s="19"/>
      <c r="AD75" s="19"/>
      <c r="AE75" s="8"/>
      <c r="AF75" s="7"/>
      <c r="AG75" s="19"/>
      <c r="AH75" s="7"/>
      <c r="AI75" s="7"/>
      <c r="AJ75" s="7"/>
      <c r="AK75" s="7"/>
      <c r="AL75" s="7"/>
      <c r="AM75" s="7"/>
    </row>
    <row r="76" spans="1:39" x14ac:dyDescent="0.45">
      <c r="A76" s="6">
        <v>95</v>
      </c>
      <c r="B76" s="19" t="s">
        <v>435</v>
      </c>
      <c r="C76" s="10"/>
      <c r="D76" s="7" t="s">
        <v>1026</v>
      </c>
      <c r="E76" s="8">
        <v>5</v>
      </c>
      <c r="F76" s="7" t="s">
        <v>1004</v>
      </c>
      <c r="G76" s="12"/>
      <c r="H76" s="7"/>
      <c r="I76" s="7"/>
      <c r="J76" s="7"/>
      <c r="K76" s="7"/>
      <c r="L76" s="8"/>
      <c r="M76" s="7"/>
      <c r="N76" s="7" t="s">
        <v>1215</v>
      </c>
      <c r="O76" s="19" t="s">
        <v>435</v>
      </c>
      <c r="P76" s="19" t="s">
        <v>435</v>
      </c>
      <c r="Q76" s="25" t="s">
        <v>2218</v>
      </c>
      <c r="R76" s="8">
        <v>12</v>
      </c>
      <c r="S76" s="12">
        <v>2</v>
      </c>
      <c r="T76" s="7" t="s">
        <v>1109</v>
      </c>
      <c r="U76" s="27" t="s">
        <v>2390</v>
      </c>
      <c r="V76" s="12">
        <v>4</v>
      </c>
      <c r="W76" s="7" t="s">
        <v>725</v>
      </c>
      <c r="X76" s="19" t="s">
        <v>2412</v>
      </c>
      <c r="Y76" s="19" t="s">
        <v>435</v>
      </c>
      <c r="Z76" s="19" t="s">
        <v>435</v>
      </c>
      <c r="AA76" s="19" t="s">
        <v>1109</v>
      </c>
      <c r="AB76" s="19" t="s">
        <v>15</v>
      </c>
      <c r="AC76" s="28" t="s">
        <v>2390</v>
      </c>
      <c r="AD76" s="19" t="s">
        <v>1215</v>
      </c>
      <c r="AE76" s="8">
        <v>4</v>
      </c>
      <c r="AF76" s="27" t="s">
        <v>2468</v>
      </c>
      <c r="AG76" s="19" t="s">
        <v>2478</v>
      </c>
      <c r="AH76" s="7">
        <v>12</v>
      </c>
      <c r="AI76" s="7"/>
      <c r="AJ76" s="7"/>
      <c r="AK76" s="7"/>
      <c r="AL76" s="7"/>
      <c r="AM76" s="7"/>
    </row>
    <row r="77" spans="1:39" x14ac:dyDescent="0.45">
      <c r="A77" s="6">
        <v>71</v>
      </c>
      <c r="B77" s="19" t="s">
        <v>1797</v>
      </c>
      <c r="C77" s="10"/>
      <c r="D77" s="10" t="s">
        <v>2183</v>
      </c>
      <c r="E77" s="8"/>
      <c r="F77" s="7"/>
      <c r="G77" s="12"/>
      <c r="H77" s="7"/>
      <c r="I77" s="7"/>
      <c r="J77" s="7"/>
      <c r="K77" s="7"/>
      <c r="L77" s="8"/>
      <c r="M77" s="7"/>
      <c r="N77" s="7"/>
      <c r="O77" s="19" t="s">
        <v>1797</v>
      </c>
      <c r="P77" s="19" t="s">
        <v>1797</v>
      </c>
      <c r="Q77" s="25" t="s">
        <v>2238</v>
      </c>
      <c r="R77" s="8">
        <v>42</v>
      </c>
      <c r="S77" s="12">
        <v>2</v>
      </c>
      <c r="T77" s="7" t="s">
        <v>1109</v>
      </c>
      <c r="U77" s="27" t="s">
        <v>2390</v>
      </c>
      <c r="V77" s="12">
        <v>6</v>
      </c>
      <c r="W77" s="7" t="s">
        <v>893</v>
      </c>
      <c r="X77" s="19" t="s">
        <v>2183</v>
      </c>
      <c r="Y77" s="19" t="s">
        <v>2278</v>
      </c>
      <c r="Z77" s="19" t="s">
        <v>2278</v>
      </c>
      <c r="AA77" s="19"/>
      <c r="AB77" s="19"/>
      <c r="AC77" s="19"/>
      <c r="AD77" s="19"/>
      <c r="AE77" s="8"/>
      <c r="AF77" s="7"/>
      <c r="AG77" s="19"/>
      <c r="AH77" s="7"/>
      <c r="AI77" s="7"/>
      <c r="AJ77" s="7"/>
      <c r="AK77" s="7"/>
      <c r="AL77" s="7"/>
      <c r="AM77" s="7"/>
    </row>
    <row r="78" spans="1:39" x14ac:dyDescent="0.45">
      <c r="A78" s="6">
        <v>182</v>
      </c>
      <c r="B78" s="19" t="s">
        <v>1628</v>
      </c>
      <c r="C78" s="10"/>
      <c r="D78" s="7" t="s">
        <v>2217</v>
      </c>
      <c r="E78" s="8"/>
      <c r="F78" s="7"/>
      <c r="G78" s="12"/>
      <c r="H78" s="7"/>
      <c r="I78" s="7"/>
      <c r="J78" s="7"/>
      <c r="K78" s="7"/>
      <c r="L78" s="8"/>
      <c r="M78" s="7"/>
      <c r="N78" s="7"/>
      <c r="O78" s="19" t="s">
        <v>1628</v>
      </c>
      <c r="P78" s="19" t="s">
        <v>1628</v>
      </c>
      <c r="Q78" s="25" t="s">
        <v>2277</v>
      </c>
      <c r="R78" s="8">
        <v>43</v>
      </c>
      <c r="S78" s="12">
        <v>2</v>
      </c>
      <c r="T78" s="7" t="s">
        <v>1109</v>
      </c>
      <c r="U78" s="27" t="s">
        <v>2390</v>
      </c>
      <c r="V78" s="12">
        <v>6</v>
      </c>
      <c r="W78" s="7" t="s">
        <v>893</v>
      </c>
      <c r="X78" s="7" t="s">
        <v>2404</v>
      </c>
      <c r="Y78" s="19" t="s">
        <v>2278</v>
      </c>
      <c r="Z78" s="19" t="s">
        <v>2278</v>
      </c>
      <c r="AA78" s="19"/>
      <c r="AB78" s="19"/>
      <c r="AC78" s="19"/>
      <c r="AD78" s="19"/>
      <c r="AE78" s="8"/>
      <c r="AF78" s="7"/>
      <c r="AG78" s="19"/>
      <c r="AH78" s="7"/>
      <c r="AI78" s="7"/>
      <c r="AJ78" s="7"/>
      <c r="AK78" s="7"/>
      <c r="AL78" s="7"/>
      <c r="AM78" s="7"/>
    </row>
    <row r="79" spans="1:39" x14ac:dyDescent="0.45">
      <c r="A79" s="6">
        <v>58</v>
      </c>
      <c r="B79" s="19" t="s">
        <v>324</v>
      </c>
      <c r="C79" s="10"/>
      <c r="D79" s="7" t="s">
        <v>2178</v>
      </c>
      <c r="E79" s="8"/>
      <c r="F79" s="7"/>
      <c r="G79" s="12"/>
      <c r="H79" s="7"/>
      <c r="I79" s="7"/>
      <c r="J79" s="7"/>
      <c r="K79" s="7"/>
      <c r="L79" s="8"/>
      <c r="M79" s="7"/>
      <c r="N79" s="7"/>
      <c r="O79" s="19" t="s">
        <v>324</v>
      </c>
      <c r="P79" s="19" t="s">
        <v>324</v>
      </c>
      <c r="Q79" s="25" t="s">
        <v>2274</v>
      </c>
      <c r="R79" s="8">
        <v>44</v>
      </c>
      <c r="S79" s="12">
        <v>1</v>
      </c>
      <c r="T79" s="7" t="s">
        <v>1217</v>
      </c>
      <c r="U79" s="27" t="s">
        <v>2389</v>
      </c>
      <c r="V79" s="12">
        <v>6</v>
      </c>
      <c r="W79" s="7" t="s">
        <v>893</v>
      </c>
      <c r="X79" s="7" t="s">
        <v>2403</v>
      </c>
      <c r="Y79" s="19" t="s">
        <v>2278</v>
      </c>
      <c r="Z79" s="19" t="s">
        <v>2278</v>
      </c>
      <c r="AA79" s="19"/>
      <c r="AB79" s="19"/>
      <c r="AC79" s="19"/>
      <c r="AD79" s="19"/>
      <c r="AE79" s="8"/>
      <c r="AF79" s="7"/>
      <c r="AG79" s="19"/>
      <c r="AH79" s="7"/>
      <c r="AI79" s="7"/>
      <c r="AJ79" s="7"/>
      <c r="AK79" s="7"/>
      <c r="AL79" s="7"/>
      <c r="AM79" s="7"/>
    </row>
    <row r="80" spans="1:39" x14ac:dyDescent="0.45">
      <c r="A80" s="6">
        <v>99</v>
      </c>
      <c r="B80" s="19" t="s">
        <v>438</v>
      </c>
      <c r="C80" s="10"/>
      <c r="D80" s="7" t="s">
        <v>1027</v>
      </c>
      <c r="E80" s="8">
        <v>5</v>
      </c>
      <c r="F80" s="7" t="s">
        <v>1004</v>
      </c>
      <c r="G80" s="12"/>
      <c r="H80" s="7"/>
      <c r="I80" s="7"/>
      <c r="J80" s="7"/>
      <c r="K80" s="7"/>
      <c r="L80" s="8"/>
      <c r="M80" s="7"/>
      <c r="N80" s="7" t="s">
        <v>1215</v>
      </c>
      <c r="O80" s="19" t="s">
        <v>438</v>
      </c>
      <c r="P80" s="19" t="s">
        <v>438</v>
      </c>
      <c r="Q80" s="25" t="s">
        <v>2219</v>
      </c>
      <c r="R80" s="8">
        <v>14</v>
      </c>
      <c r="S80" s="12">
        <v>2</v>
      </c>
      <c r="T80" s="7" t="s">
        <v>1109</v>
      </c>
      <c r="U80" s="27" t="s">
        <v>2390</v>
      </c>
      <c r="V80" s="12">
        <v>4</v>
      </c>
      <c r="W80" s="7" t="s">
        <v>725</v>
      </c>
      <c r="X80" s="19" t="s">
        <v>2413</v>
      </c>
      <c r="Y80" s="19" t="s">
        <v>438</v>
      </c>
      <c r="Z80" s="19" t="s">
        <v>438</v>
      </c>
      <c r="AA80" s="19" t="s">
        <v>1109</v>
      </c>
      <c r="AB80" s="19" t="s">
        <v>15</v>
      </c>
      <c r="AC80" s="28" t="s">
        <v>2390</v>
      </c>
      <c r="AD80" s="19" t="s">
        <v>1215</v>
      </c>
      <c r="AE80" s="8">
        <v>4</v>
      </c>
      <c r="AF80" s="27" t="s">
        <v>2468</v>
      </c>
      <c r="AG80" s="19" t="s">
        <v>2479</v>
      </c>
      <c r="AH80" s="7">
        <v>13</v>
      </c>
      <c r="AI80" s="7"/>
      <c r="AJ80" s="7"/>
      <c r="AK80" s="7"/>
      <c r="AL80" s="7"/>
      <c r="AM80" s="7"/>
    </row>
    <row r="81" spans="1:39" x14ac:dyDescent="0.45">
      <c r="A81" s="6">
        <v>59</v>
      </c>
      <c r="B81" s="19" t="s">
        <v>326</v>
      </c>
      <c r="C81" s="10"/>
      <c r="D81" s="7" t="s">
        <v>1235</v>
      </c>
      <c r="E81" s="8"/>
      <c r="F81" s="7"/>
      <c r="G81" s="12"/>
      <c r="H81" s="7"/>
      <c r="I81" s="7"/>
      <c r="J81" s="7"/>
      <c r="K81" s="7"/>
      <c r="L81" s="8"/>
      <c r="M81" s="7"/>
      <c r="N81" s="7"/>
      <c r="O81" s="19" t="s">
        <v>326</v>
      </c>
      <c r="P81" s="19" t="s">
        <v>326</v>
      </c>
      <c r="Q81" s="25" t="s">
        <v>2275</v>
      </c>
      <c r="R81" s="8">
        <v>46</v>
      </c>
      <c r="S81" s="12">
        <v>1</v>
      </c>
      <c r="T81" s="7" t="s">
        <v>1217</v>
      </c>
      <c r="U81" s="27" t="s">
        <v>2389</v>
      </c>
      <c r="V81" s="12">
        <v>6</v>
      </c>
      <c r="W81" s="7" t="s">
        <v>893</v>
      </c>
      <c r="X81" s="7" t="s">
        <v>1235</v>
      </c>
      <c r="Y81" s="19" t="s">
        <v>2278</v>
      </c>
      <c r="Z81" s="19" t="s">
        <v>2278</v>
      </c>
      <c r="AA81" s="19"/>
      <c r="AB81" s="19"/>
      <c r="AC81" s="19"/>
      <c r="AD81" s="19"/>
      <c r="AE81" s="8"/>
      <c r="AF81" s="7"/>
      <c r="AG81" s="19"/>
      <c r="AH81" s="7"/>
      <c r="AI81" s="7"/>
      <c r="AJ81" s="7"/>
      <c r="AK81" s="7"/>
      <c r="AL81" s="7"/>
      <c r="AM81" s="7"/>
    </row>
    <row r="82" spans="1:39" x14ac:dyDescent="0.45">
      <c r="A82" s="6">
        <v>100</v>
      </c>
      <c r="B82" s="19" t="s">
        <v>441</v>
      </c>
      <c r="C82" s="10"/>
      <c r="D82" s="7" t="s">
        <v>1028</v>
      </c>
      <c r="E82" s="8">
        <v>5</v>
      </c>
      <c r="F82" s="7" t="s">
        <v>1004</v>
      </c>
      <c r="G82" s="12"/>
      <c r="H82" s="7"/>
      <c r="I82" s="7"/>
      <c r="J82" s="7"/>
      <c r="K82" s="7"/>
      <c r="L82" s="8"/>
      <c r="M82" s="7"/>
      <c r="N82" s="7" t="s">
        <v>1215</v>
      </c>
      <c r="O82" s="19" t="s">
        <v>441</v>
      </c>
      <c r="P82" s="19" t="s">
        <v>441</v>
      </c>
      <c r="Q82" s="25" t="s">
        <v>2220</v>
      </c>
      <c r="R82" s="8">
        <v>16</v>
      </c>
      <c r="S82" s="12">
        <v>2</v>
      </c>
      <c r="T82" s="7" t="s">
        <v>1109</v>
      </c>
      <c r="U82" s="27" t="s">
        <v>2390</v>
      </c>
      <c r="V82" s="12">
        <v>4</v>
      </c>
      <c r="W82" s="7" t="s">
        <v>725</v>
      </c>
      <c r="X82" s="19" t="s">
        <v>2414</v>
      </c>
      <c r="Y82" s="19" t="s">
        <v>441</v>
      </c>
      <c r="Z82" s="19" t="s">
        <v>441</v>
      </c>
      <c r="AA82" s="19" t="s">
        <v>1109</v>
      </c>
      <c r="AB82" s="19" t="s">
        <v>15</v>
      </c>
      <c r="AC82" s="28" t="s">
        <v>2390</v>
      </c>
      <c r="AD82" s="19" t="s">
        <v>1215</v>
      </c>
      <c r="AE82" s="8">
        <v>4</v>
      </c>
      <c r="AF82" s="27" t="s">
        <v>2468</v>
      </c>
      <c r="AG82" s="19" t="s">
        <v>2480</v>
      </c>
      <c r="AH82" s="7">
        <v>14</v>
      </c>
      <c r="AI82" s="7"/>
      <c r="AJ82" s="7"/>
      <c r="AK82" s="7"/>
      <c r="AL82" s="7"/>
      <c r="AM82" s="7"/>
    </row>
    <row r="83" spans="1:39" x14ac:dyDescent="0.45">
      <c r="A83" s="6">
        <v>21</v>
      </c>
      <c r="B83" s="19" t="s">
        <v>344</v>
      </c>
      <c r="C83" s="10"/>
      <c r="D83" s="7" t="s">
        <v>738</v>
      </c>
      <c r="E83" s="8"/>
      <c r="F83" s="7"/>
      <c r="G83" s="12"/>
      <c r="H83" s="7"/>
      <c r="I83" s="7"/>
      <c r="J83" s="7"/>
      <c r="K83" s="7"/>
      <c r="L83" s="8"/>
      <c r="M83" s="7"/>
      <c r="N83" s="7"/>
      <c r="O83" s="19" t="s">
        <v>344</v>
      </c>
      <c r="P83" s="19" t="s">
        <v>344</v>
      </c>
      <c r="Q83" s="25" t="s">
        <v>2276</v>
      </c>
      <c r="R83" s="8">
        <v>48</v>
      </c>
      <c r="S83" s="12">
        <v>1</v>
      </c>
      <c r="T83" s="7" t="s">
        <v>1217</v>
      </c>
      <c r="U83" s="27" t="s">
        <v>2389</v>
      </c>
      <c r="V83" s="12">
        <v>6</v>
      </c>
      <c r="W83" s="7" t="s">
        <v>893</v>
      </c>
      <c r="X83" s="7" t="s">
        <v>738</v>
      </c>
      <c r="Y83" s="19" t="s">
        <v>2278</v>
      </c>
      <c r="Z83" s="19" t="s">
        <v>2278</v>
      </c>
      <c r="AA83" s="19"/>
      <c r="AB83" s="19"/>
      <c r="AC83" s="19"/>
      <c r="AD83" s="19"/>
      <c r="AE83" s="8"/>
      <c r="AF83" s="7"/>
      <c r="AG83" s="19"/>
      <c r="AH83" s="7"/>
      <c r="AI83" s="7"/>
      <c r="AJ83" s="7"/>
      <c r="AK83" s="7"/>
      <c r="AL83" s="7"/>
      <c r="AM83" s="7"/>
    </row>
    <row r="84" spans="1:39" x14ac:dyDescent="0.45">
      <c r="A84" s="6">
        <v>101</v>
      </c>
      <c r="B84" s="19" t="s">
        <v>444</v>
      </c>
      <c r="C84" s="10"/>
      <c r="D84" s="7" t="s">
        <v>1029</v>
      </c>
      <c r="E84" s="8">
        <v>5</v>
      </c>
      <c r="F84" s="7" t="s">
        <v>1004</v>
      </c>
      <c r="G84" s="12"/>
      <c r="H84" s="7"/>
      <c r="I84" s="7"/>
      <c r="J84" s="7"/>
      <c r="K84" s="7"/>
      <c r="L84" s="8"/>
      <c r="M84" s="7"/>
      <c r="N84" s="7" t="s">
        <v>1215</v>
      </c>
      <c r="O84" s="19" t="s">
        <v>444</v>
      </c>
      <c r="P84" s="19" t="s">
        <v>444</v>
      </c>
      <c r="Q84" s="25" t="s">
        <v>2221</v>
      </c>
      <c r="R84" s="8">
        <v>18</v>
      </c>
      <c r="S84" s="12">
        <v>2</v>
      </c>
      <c r="T84" s="7" t="s">
        <v>1109</v>
      </c>
      <c r="U84" s="27" t="s">
        <v>2390</v>
      </c>
      <c r="V84" s="12">
        <v>4</v>
      </c>
      <c r="W84" s="7" t="s">
        <v>725</v>
      </c>
      <c r="X84" s="19" t="s">
        <v>2415</v>
      </c>
      <c r="Y84" s="19" t="s">
        <v>444</v>
      </c>
      <c r="Z84" s="19" t="s">
        <v>444</v>
      </c>
      <c r="AA84" s="19" t="s">
        <v>1109</v>
      </c>
      <c r="AB84" s="19" t="s">
        <v>15</v>
      </c>
      <c r="AC84" s="28" t="s">
        <v>2390</v>
      </c>
      <c r="AD84" s="19" t="s">
        <v>1215</v>
      </c>
      <c r="AE84" s="8">
        <v>4</v>
      </c>
      <c r="AF84" s="27" t="s">
        <v>2468</v>
      </c>
      <c r="AG84" s="19" t="s">
        <v>2481</v>
      </c>
      <c r="AH84" s="7">
        <v>15</v>
      </c>
      <c r="AI84" s="7"/>
      <c r="AJ84" s="7"/>
      <c r="AK84" s="7"/>
      <c r="AL84" s="7"/>
      <c r="AM84" s="7"/>
    </row>
    <row r="85" spans="1:39" x14ac:dyDescent="0.45">
      <c r="A85" s="6">
        <v>114</v>
      </c>
      <c r="B85" s="19" t="s">
        <v>1806</v>
      </c>
      <c r="C85" s="10"/>
      <c r="D85" s="10" t="s">
        <v>2184</v>
      </c>
      <c r="E85" s="8"/>
      <c r="F85" s="7"/>
      <c r="G85" s="12"/>
      <c r="H85" s="7"/>
      <c r="I85" s="7"/>
      <c r="J85" s="7"/>
      <c r="K85" s="7"/>
      <c r="L85" s="8"/>
      <c r="M85" s="7"/>
      <c r="N85" s="7"/>
      <c r="O85" s="19" t="s">
        <v>1806</v>
      </c>
      <c r="P85" s="19" t="s">
        <v>1806</v>
      </c>
      <c r="Q85" s="25" t="s">
        <v>2239</v>
      </c>
      <c r="R85" s="8">
        <v>50</v>
      </c>
      <c r="S85" s="12">
        <v>2</v>
      </c>
      <c r="T85" s="7" t="s">
        <v>1109</v>
      </c>
      <c r="U85" s="27" t="s">
        <v>2390</v>
      </c>
      <c r="V85" s="12">
        <v>6</v>
      </c>
      <c r="W85" s="7" t="s">
        <v>893</v>
      </c>
      <c r="X85" s="19" t="s">
        <v>2184</v>
      </c>
      <c r="Y85" s="19" t="s">
        <v>2278</v>
      </c>
      <c r="Z85" s="19" t="s">
        <v>2278</v>
      </c>
      <c r="AA85" s="19"/>
      <c r="AB85" s="19"/>
      <c r="AC85" s="19"/>
      <c r="AD85" s="19"/>
      <c r="AE85" s="8"/>
      <c r="AF85" s="7"/>
      <c r="AG85" s="19"/>
      <c r="AH85" s="7"/>
      <c r="AI85" s="7"/>
      <c r="AJ85" s="7"/>
      <c r="AK85" s="7"/>
      <c r="AL85" s="7"/>
      <c r="AM85" s="7"/>
    </row>
    <row r="86" spans="1:39" x14ac:dyDescent="0.45">
      <c r="A86" s="6">
        <v>69</v>
      </c>
      <c r="B86" s="19" t="s">
        <v>1801</v>
      </c>
      <c r="C86" s="10"/>
      <c r="D86" s="10" t="s">
        <v>2185</v>
      </c>
      <c r="E86" s="8"/>
      <c r="F86" s="7"/>
      <c r="G86" s="12"/>
      <c r="H86" s="7"/>
      <c r="I86" s="7"/>
      <c r="J86" s="7"/>
      <c r="K86" s="7"/>
      <c r="L86" s="8"/>
      <c r="M86" s="7"/>
      <c r="N86" s="7"/>
      <c r="O86" s="19" t="s">
        <v>1801</v>
      </c>
      <c r="P86" s="19" t="s">
        <v>1801</v>
      </c>
      <c r="Q86" s="25" t="s">
        <v>2240</v>
      </c>
      <c r="R86" s="8">
        <v>51</v>
      </c>
      <c r="S86" s="12">
        <v>2</v>
      </c>
      <c r="T86" s="7" t="s">
        <v>1109</v>
      </c>
      <c r="U86" s="27" t="s">
        <v>2390</v>
      </c>
      <c r="V86" s="12">
        <v>6</v>
      </c>
      <c r="W86" s="7" t="s">
        <v>893</v>
      </c>
      <c r="X86" s="19" t="s">
        <v>2185</v>
      </c>
      <c r="Y86" s="19" t="s">
        <v>2278</v>
      </c>
      <c r="Z86" s="19" t="s">
        <v>2278</v>
      </c>
      <c r="AA86" s="19"/>
      <c r="AB86" s="19"/>
      <c r="AC86" s="19"/>
      <c r="AD86" s="19"/>
      <c r="AE86" s="8"/>
      <c r="AF86" s="7"/>
      <c r="AG86" s="19"/>
      <c r="AH86" s="7"/>
      <c r="AI86" s="7"/>
      <c r="AJ86" s="7"/>
      <c r="AK86" s="7"/>
      <c r="AL86" s="7"/>
      <c r="AM86" s="7"/>
    </row>
    <row r="87" spans="1:39" x14ac:dyDescent="0.45">
      <c r="A87" s="6">
        <v>175</v>
      </c>
      <c r="B87" s="19" t="s">
        <v>2048</v>
      </c>
      <c r="C87" s="10"/>
      <c r="D87" s="7" t="s">
        <v>2047</v>
      </c>
      <c r="E87" s="8"/>
      <c r="F87" s="7"/>
      <c r="G87" s="12"/>
      <c r="H87" s="7"/>
      <c r="I87" s="7"/>
      <c r="J87" s="7"/>
      <c r="K87" s="7"/>
      <c r="L87" s="8"/>
      <c r="M87" s="7"/>
      <c r="N87" s="7"/>
      <c r="O87" s="19" t="s">
        <v>2048</v>
      </c>
      <c r="P87" s="19" t="s">
        <v>2048</v>
      </c>
      <c r="Q87" s="25" t="s">
        <v>2241</v>
      </c>
      <c r="R87" s="8">
        <v>52</v>
      </c>
      <c r="S87" s="12">
        <v>2</v>
      </c>
      <c r="T87" s="7" t="s">
        <v>1109</v>
      </c>
      <c r="U87" s="27" t="s">
        <v>2390</v>
      </c>
      <c r="V87" s="12">
        <v>6</v>
      </c>
      <c r="W87" s="7" t="s">
        <v>893</v>
      </c>
      <c r="X87" s="7" t="s">
        <v>2405</v>
      </c>
      <c r="Y87" s="19" t="s">
        <v>2278</v>
      </c>
      <c r="Z87" s="19" t="s">
        <v>2278</v>
      </c>
      <c r="AA87" s="19"/>
      <c r="AB87" s="19"/>
      <c r="AC87" s="19"/>
      <c r="AD87" s="19"/>
      <c r="AE87" s="8"/>
      <c r="AF87" s="7"/>
      <c r="AG87" s="19"/>
      <c r="AH87" s="7"/>
      <c r="AI87" s="7"/>
      <c r="AJ87" s="7"/>
      <c r="AK87" s="7"/>
      <c r="AL87" s="7"/>
      <c r="AM87" s="7"/>
    </row>
    <row r="88" spans="1:39" x14ac:dyDescent="0.45">
      <c r="A88" s="6">
        <v>54</v>
      </c>
      <c r="B88" s="19" t="s">
        <v>316</v>
      </c>
      <c r="C88" s="10"/>
      <c r="D88" s="7" t="s">
        <v>2179</v>
      </c>
      <c r="E88" s="8"/>
      <c r="F88" s="7"/>
      <c r="G88" s="12"/>
      <c r="H88" s="7"/>
      <c r="I88" s="7"/>
      <c r="J88" s="7"/>
      <c r="K88" s="7"/>
      <c r="L88" s="8"/>
      <c r="M88" s="7"/>
      <c r="N88" s="7"/>
      <c r="O88" s="19" t="s">
        <v>316</v>
      </c>
      <c r="P88" s="19" t="s">
        <v>316</v>
      </c>
      <c r="Q88" s="25" t="s">
        <v>2242</v>
      </c>
      <c r="R88" s="8">
        <v>53</v>
      </c>
      <c r="S88" s="12">
        <v>1</v>
      </c>
      <c r="T88" s="7" t="s">
        <v>1217</v>
      </c>
      <c r="U88" s="27" t="s">
        <v>2389</v>
      </c>
      <c r="V88" s="12">
        <v>6</v>
      </c>
      <c r="W88" s="7" t="s">
        <v>893</v>
      </c>
      <c r="X88" s="7" t="s">
        <v>2290</v>
      </c>
      <c r="Y88" s="19" t="s">
        <v>2278</v>
      </c>
      <c r="Z88" s="19" t="s">
        <v>2278</v>
      </c>
      <c r="AA88" s="19"/>
      <c r="AB88" s="19"/>
      <c r="AC88" s="19"/>
      <c r="AD88" s="19"/>
      <c r="AE88" s="8"/>
      <c r="AF88" s="7"/>
      <c r="AG88" s="19"/>
      <c r="AH88" s="7"/>
      <c r="AI88" s="7"/>
      <c r="AJ88" s="7"/>
      <c r="AK88" s="7"/>
      <c r="AL88" s="7"/>
      <c r="AM88" s="7"/>
    </row>
    <row r="89" spans="1:39" x14ac:dyDescent="0.45">
      <c r="A89" s="6">
        <v>103</v>
      </c>
      <c r="B89" s="19" t="s">
        <v>447</v>
      </c>
      <c r="C89" s="10"/>
      <c r="D89" s="7" t="s">
        <v>1030</v>
      </c>
      <c r="E89" s="8">
        <v>5</v>
      </c>
      <c r="F89" s="7" t="s">
        <v>1004</v>
      </c>
      <c r="G89" s="12"/>
      <c r="H89" s="7"/>
      <c r="I89" s="7"/>
      <c r="J89" s="7"/>
      <c r="K89" s="7"/>
      <c r="L89" s="8"/>
      <c r="M89" s="7"/>
      <c r="N89" s="7" t="s">
        <v>1215</v>
      </c>
      <c r="O89" s="19" t="s">
        <v>447</v>
      </c>
      <c r="P89" s="19" t="s">
        <v>447</v>
      </c>
      <c r="Q89" s="25" t="s">
        <v>2222</v>
      </c>
      <c r="R89" s="8">
        <v>20</v>
      </c>
      <c r="S89" s="12">
        <v>2</v>
      </c>
      <c r="T89" s="7" t="s">
        <v>1109</v>
      </c>
      <c r="U89" s="27" t="s">
        <v>2390</v>
      </c>
      <c r="V89" s="12">
        <v>4</v>
      </c>
      <c r="W89" s="7" t="s">
        <v>725</v>
      </c>
      <c r="X89" s="19" t="s">
        <v>2416</v>
      </c>
      <c r="Y89" s="19" t="s">
        <v>447</v>
      </c>
      <c r="Z89" s="19" t="s">
        <v>447</v>
      </c>
      <c r="AA89" s="19" t="s">
        <v>1109</v>
      </c>
      <c r="AB89" s="19" t="s">
        <v>15</v>
      </c>
      <c r="AC89" s="28" t="s">
        <v>2390</v>
      </c>
      <c r="AD89" s="19" t="s">
        <v>1215</v>
      </c>
      <c r="AE89" s="8">
        <v>4</v>
      </c>
      <c r="AF89" s="27" t="s">
        <v>2468</v>
      </c>
      <c r="AG89" s="19" t="s">
        <v>2482</v>
      </c>
      <c r="AH89" s="7">
        <v>16</v>
      </c>
      <c r="AI89" s="7"/>
      <c r="AJ89" s="7"/>
      <c r="AK89" s="7"/>
      <c r="AL89" s="7"/>
      <c r="AM89" s="7"/>
    </row>
    <row r="90" spans="1:39" x14ac:dyDescent="0.45">
      <c r="A90" s="6">
        <v>55</v>
      </c>
      <c r="B90" s="19" t="s">
        <v>318</v>
      </c>
      <c r="C90" s="10"/>
      <c r="D90" s="7" t="s">
        <v>2180</v>
      </c>
      <c r="E90" s="8"/>
      <c r="F90" s="7"/>
      <c r="G90" s="12"/>
      <c r="H90" s="7"/>
      <c r="I90" s="7"/>
      <c r="J90" s="7"/>
      <c r="K90" s="7"/>
      <c r="L90" s="8"/>
      <c r="M90" s="7"/>
      <c r="N90" s="7"/>
      <c r="O90" s="19" t="s">
        <v>318</v>
      </c>
      <c r="P90" s="19" t="s">
        <v>318</v>
      </c>
      <c r="Q90" s="25" t="s">
        <v>2243</v>
      </c>
      <c r="R90" s="8">
        <v>55</v>
      </c>
      <c r="S90" s="12">
        <v>1</v>
      </c>
      <c r="T90" s="7" t="s">
        <v>1217</v>
      </c>
      <c r="U90" s="27" t="s">
        <v>2389</v>
      </c>
      <c r="V90" s="12">
        <v>6</v>
      </c>
      <c r="W90" s="7" t="s">
        <v>893</v>
      </c>
      <c r="X90" s="7" t="s">
        <v>2180</v>
      </c>
      <c r="Y90" s="19" t="s">
        <v>2278</v>
      </c>
      <c r="Z90" s="19" t="s">
        <v>2278</v>
      </c>
      <c r="AA90" s="19"/>
      <c r="AB90" s="19"/>
      <c r="AC90" s="19"/>
      <c r="AD90" s="19"/>
      <c r="AE90" s="8"/>
      <c r="AF90" s="7"/>
      <c r="AG90" s="19"/>
      <c r="AH90" s="7"/>
      <c r="AI90" s="7"/>
      <c r="AJ90" s="7"/>
      <c r="AK90" s="7"/>
      <c r="AL90" s="7"/>
      <c r="AM90" s="7"/>
    </row>
    <row r="91" spans="1:39" x14ac:dyDescent="0.45">
      <c r="A91" s="6">
        <v>104</v>
      </c>
      <c r="B91" s="19" t="s">
        <v>450</v>
      </c>
      <c r="C91" s="10"/>
      <c r="D91" s="7" t="s">
        <v>1031</v>
      </c>
      <c r="E91" s="8">
        <v>5</v>
      </c>
      <c r="F91" s="7" t="s">
        <v>1004</v>
      </c>
      <c r="G91" s="12"/>
      <c r="H91" s="7"/>
      <c r="I91" s="7"/>
      <c r="J91" s="7"/>
      <c r="K91" s="7"/>
      <c r="L91" s="8"/>
      <c r="M91" s="7"/>
      <c r="N91" s="7"/>
      <c r="O91" s="19" t="s">
        <v>450</v>
      </c>
      <c r="P91" s="19" t="s">
        <v>450</v>
      </c>
      <c r="Q91" s="25" t="s">
        <v>2223</v>
      </c>
      <c r="R91" s="8">
        <v>22</v>
      </c>
      <c r="S91" s="12">
        <v>2</v>
      </c>
      <c r="T91" s="7" t="s">
        <v>1109</v>
      </c>
      <c r="U91" s="27" t="s">
        <v>2390</v>
      </c>
      <c r="V91" s="12">
        <v>4</v>
      </c>
      <c r="W91" s="7" t="s">
        <v>725</v>
      </c>
      <c r="X91" s="19" t="s">
        <v>2417</v>
      </c>
      <c r="Y91" s="19" t="s">
        <v>450</v>
      </c>
      <c r="Z91" s="19" t="s">
        <v>450</v>
      </c>
      <c r="AA91" s="19" t="s">
        <v>1109</v>
      </c>
      <c r="AB91" s="19" t="s">
        <v>15</v>
      </c>
      <c r="AC91" s="28" t="s">
        <v>2390</v>
      </c>
      <c r="AD91" s="19" t="s">
        <v>1215</v>
      </c>
      <c r="AE91" s="8">
        <v>4</v>
      </c>
      <c r="AF91" s="27" t="s">
        <v>2468</v>
      </c>
      <c r="AG91" s="19" t="s">
        <v>2483</v>
      </c>
      <c r="AH91" s="7">
        <v>17</v>
      </c>
      <c r="AI91" s="7"/>
      <c r="AJ91" s="7"/>
      <c r="AK91" s="7"/>
      <c r="AL91" s="7"/>
      <c r="AM91" s="7"/>
    </row>
    <row r="92" spans="1:39" x14ac:dyDescent="0.45">
      <c r="A92" s="6">
        <v>25</v>
      </c>
      <c r="B92" s="19" t="s">
        <v>356</v>
      </c>
      <c r="C92" s="10"/>
      <c r="D92" s="7" t="s">
        <v>739</v>
      </c>
      <c r="E92" s="8"/>
      <c r="F92" s="7"/>
      <c r="G92" s="12"/>
      <c r="H92" s="7"/>
      <c r="I92" s="7"/>
      <c r="J92" s="7"/>
      <c r="K92" s="7"/>
      <c r="L92" s="8"/>
      <c r="M92" s="7"/>
      <c r="N92" s="7"/>
      <c r="O92" s="19" t="s">
        <v>356</v>
      </c>
      <c r="P92" s="19" t="s">
        <v>356</v>
      </c>
      <c r="Q92" s="25" t="s">
        <v>2244</v>
      </c>
      <c r="R92" s="8">
        <v>57</v>
      </c>
      <c r="S92" s="12">
        <v>1</v>
      </c>
      <c r="T92" s="7" t="s">
        <v>1217</v>
      </c>
      <c r="U92" s="27" t="s">
        <v>2389</v>
      </c>
      <c r="V92" s="12">
        <v>6</v>
      </c>
      <c r="W92" s="7" t="s">
        <v>893</v>
      </c>
      <c r="X92" s="7" t="s">
        <v>739</v>
      </c>
      <c r="Y92" s="19" t="s">
        <v>2278</v>
      </c>
      <c r="Z92" s="19" t="s">
        <v>2278</v>
      </c>
      <c r="AA92" s="19"/>
      <c r="AB92" s="19"/>
      <c r="AC92" s="19"/>
      <c r="AD92" s="19"/>
      <c r="AE92" s="8"/>
      <c r="AF92" s="7"/>
      <c r="AG92" s="19"/>
      <c r="AH92" s="7"/>
      <c r="AI92" s="7"/>
      <c r="AJ92" s="7"/>
      <c r="AK92" s="7"/>
      <c r="AL92" s="7"/>
      <c r="AM92" s="7"/>
    </row>
    <row r="93" spans="1:39" x14ac:dyDescent="0.45">
      <c r="A93" s="6">
        <v>105</v>
      </c>
      <c r="B93" s="19" t="s">
        <v>453</v>
      </c>
      <c r="C93" s="10"/>
      <c r="D93" s="7" t="s">
        <v>1032</v>
      </c>
      <c r="E93" s="8">
        <v>5</v>
      </c>
      <c r="F93" s="7" t="s">
        <v>1004</v>
      </c>
      <c r="G93" s="12"/>
      <c r="H93" s="7"/>
      <c r="I93" s="7"/>
      <c r="J93" s="7"/>
      <c r="K93" s="7"/>
      <c r="L93" s="8"/>
      <c r="M93" s="7"/>
      <c r="N93" s="7"/>
      <c r="O93" s="19" t="s">
        <v>453</v>
      </c>
      <c r="P93" s="19" t="s">
        <v>453</v>
      </c>
      <c r="Q93" s="25" t="s">
        <v>2224</v>
      </c>
      <c r="R93" s="8">
        <v>24</v>
      </c>
      <c r="S93" s="12">
        <v>2</v>
      </c>
      <c r="T93" s="7" t="s">
        <v>1109</v>
      </c>
      <c r="U93" s="27" t="s">
        <v>2390</v>
      </c>
      <c r="V93" s="12">
        <v>4</v>
      </c>
      <c r="W93" s="7" t="s">
        <v>725</v>
      </c>
      <c r="X93" s="19" t="s">
        <v>2418</v>
      </c>
      <c r="Y93" s="19" t="s">
        <v>453</v>
      </c>
      <c r="Z93" s="19" t="s">
        <v>453</v>
      </c>
      <c r="AA93" s="19" t="s">
        <v>1109</v>
      </c>
      <c r="AB93" s="19" t="s">
        <v>15</v>
      </c>
      <c r="AC93" s="28" t="s">
        <v>2390</v>
      </c>
      <c r="AD93" s="19" t="s">
        <v>1215</v>
      </c>
      <c r="AE93" s="8">
        <v>4</v>
      </c>
      <c r="AF93" s="27" t="s">
        <v>2468</v>
      </c>
      <c r="AG93" s="19" t="s">
        <v>2484</v>
      </c>
      <c r="AH93" s="7">
        <v>18</v>
      </c>
      <c r="AI93" s="7"/>
      <c r="AJ93" s="7"/>
      <c r="AK93" s="7"/>
      <c r="AL93" s="7"/>
      <c r="AM93" s="7"/>
    </row>
    <row r="94" spans="1:39" x14ac:dyDescent="0.45">
      <c r="A94" s="6">
        <v>51</v>
      </c>
      <c r="B94" s="19" t="s">
        <v>308</v>
      </c>
      <c r="C94" s="10"/>
      <c r="D94" s="7" t="s">
        <v>2181</v>
      </c>
      <c r="E94" s="8"/>
      <c r="F94" s="7"/>
      <c r="G94" s="12"/>
      <c r="H94" s="7"/>
      <c r="I94" s="7"/>
      <c r="J94" s="7"/>
      <c r="K94" s="7"/>
      <c r="L94" s="8"/>
      <c r="M94" s="7"/>
      <c r="N94" s="7"/>
      <c r="O94" s="19" t="s">
        <v>308</v>
      </c>
      <c r="P94" s="19" t="s">
        <v>308</v>
      </c>
      <c r="Q94" s="25" t="s">
        <v>2245</v>
      </c>
      <c r="R94" s="8">
        <v>59</v>
      </c>
      <c r="S94" s="12">
        <v>1</v>
      </c>
      <c r="T94" s="7" t="s">
        <v>1217</v>
      </c>
      <c r="U94" s="27" t="s">
        <v>2389</v>
      </c>
      <c r="V94" s="12">
        <v>6</v>
      </c>
      <c r="W94" s="7" t="s">
        <v>893</v>
      </c>
      <c r="X94" s="7" t="s">
        <v>2181</v>
      </c>
      <c r="Y94" s="19" t="s">
        <v>2278</v>
      </c>
      <c r="Z94" s="19" t="s">
        <v>2278</v>
      </c>
      <c r="AA94" s="19"/>
      <c r="AB94" s="19"/>
      <c r="AC94" s="19"/>
      <c r="AD94" s="19"/>
      <c r="AE94" s="8"/>
      <c r="AF94" s="7"/>
      <c r="AG94" s="19"/>
      <c r="AH94" s="7"/>
      <c r="AI94" s="7"/>
      <c r="AJ94" s="7"/>
      <c r="AK94" s="7"/>
      <c r="AL94" s="7"/>
      <c r="AM94" s="7"/>
    </row>
    <row r="95" spans="1:39" x14ac:dyDescent="0.45">
      <c r="A95" s="6">
        <v>98</v>
      </c>
      <c r="B95" s="19" t="s">
        <v>465</v>
      </c>
      <c r="C95" s="10"/>
      <c r="D95" s="7" t="s">
        <v>1036</v>
      </c>
      <c r="E95" s="8">
        <v>5</v>
      </c>
      <c r="F95" s="7" t="s">
        <v>1004</v>
      </c>
      <c r="G95" s="12"/>
      <c r="H95" s="7"/>
      <c r="I95" s="7"/>
      <c r="J95" s="7"/>
      <c r="K95" s="7"/>
      <c r="L95" s="8"/>
      <c r="M95" s="7"/>
      <c r="N95" s="7"/>
      <c r="O95" s="19" t="s">
        <v>465</v>
      </c>
      <c r="P95" s="19" t="s">
        <v>465</v>
      </c>
      <c r="Q95" s="25" t="s">
        <v>2228</v>
      </c>
      <c r="R95" s="8">
        <v>32</v>
      </c>
      <c r="S95" s="12">
        <v>2</v>
      </c>
      <c r="T95" s="7" t="s">
        <v>1109</v>
      </c>
      <c r="U95" s="27" t="s">
        <v>2390</v>
      </c>
      <c r="V95" s="12">
        <v>4</v>
      </c>
      <c r="W95" s="7" t="s">
        <v>725</v>
      </c>
      <c r="X95" s="19" t="s">
        <v>2422</v>
      </c>
      <c r="Y95" s="19" t="s">
        <v>465</v>
      </c>
      <c r="Z95" s="19" t="s">
        <v>465</v>
      </c>
      <c r="AA95" s="19" t="s">
        <v>1109</v>
      </c>
      <c r="AB95" s="19" t="s">
        <v>15</v>
      </c>
      <c r="AC95" s="28" t="s">
        <v>2390</v>
      </c>
      <c r="AD95" s="19" t="s">
        <v>1215</v>
      </c>
      <c r="AE95" s="8">
        <v>4</v>
      </c>
      <c r="AF95" s="27" t="s">
        <v>2468</v>
      </c>
      <c r="AG95" s="19" t="s">
        <v>2485</v>
      </c>
      <c r="AH95" s="7">
        <v>19</v>
      </c>
      <c r="AI95" s="7"/>
      <c r="AJ95" s="7"/>
      <c r="AK95" s="7"/>
      <c r="AL95" s="7"/>
      <c r="AM95" s="7"/>
    </row>
    <row r="96" spans="1:39" x14ac:dyDescent="0.45">
      <c r="A96" s="6">
        <v>52</v>
      </c>
      <c r="B96" s="19" t="s">
        <v>309</v>
      </c>
      <c r="C96" s="10"/>
      <c r="D96" s="7" t="s">
        <v>2182</v>
      </c>
      <c r="E96" s="8"/>
      <c r="F96" s="7"/>
      <c r="G96" s="12"/>
      <c r="H96" s="7"/>
      <c r="I96" s="7"/>
      <c r="J96" s="7"/>
      <c r="K96" s="7"/>
      <c r="L96" s="8"/>
      <c r="M96" s="7"/>
      <c r="N96" s="7"/>
      <c r="O96" s="19" t="s">
        <v>309</v>
      </c>
      <c r="P96" s="19" t="s">
        <v>309</v>
      </c>
      <c r="Q96" s="25" t="s">
        <v>2246</v>
      </c>
      <c r="R96" s="8">
        <v>61</v>
      </c>
      <c r="S96" s="12">
        <v>1</v>
      </c>
      <c r="T96" s="7" t="s">
        <v>1217</v>
      </c>
      <c r="U96" s="27" t="s">
        <v>2389</v>
      </c>
      <c r="V96" s="12">
        <v>7</v>
      </c>
      <c r="W96" s="7" t="s">
        <v>2182</v>
      </c>
      <c r="X96" s="7" t="s">
        <v>2440</v>
      </c>
      <c r="Y96" s="19" t="s">
        <v>2278</v>
      </c>
      <c r="Z96" s="19" t="s">
        <v>2278</v>
      </c>
      <c r="AA96" s="19"/>
      <c r="AB96" s="19"/>
      <c r="AC96" s="19"/>
      <c r="AD96" s="19"/>
      <c r="AE96" s="8"/>
      <c r="AF96" s="7"/>
      <c r="AG96" s="19"/>
      <c r="AH96" s="7"/>
      <c r="AI96" s="7"/>
      <c r="AJ96" s="7"/>
      <c r="AK96" s="7"/>
      <c r="AL96" s="7"/>
      <c r="AM96" s="7"/>
    </row>
    <row r="97" spans="1:39" x14ac:dyDescent="0.45">
      <c r="A97" s="6">
        <v>124</v>
      </c>
      <c r="B97" s="19" t="s">
        <v>507</v>
      </c>
      <c r="C97" s="10"/>
      <c r="D97" s="7" t="s">
        <v>894</v>
      </c>
      <c r="E97" s="8">
        <v>5</v>
      </c>
      <c r="F97" s="7" t="s">
        <v>1004</v>
      </c>
      <c r="G97" s="12"/>
      <c r="H97" s="7"/>
      <c r="I97" s="7"/>
      <c r="J97" s="7"/>
      <c r="K97" s="7"/>
      <c r="L97" s="8"/>
      <c r="M97" s="7"/>
      <c r="N97" s="7"/>
      <c r="O97" s="19"/>
      <c r="P97" s="19"/>
      <c r="Q97" s="25"/>
      <c r="R97" s="8"/>
      <c r="S97" s="12"/>
      <c r="T97" s="7"/>
      <c r="U97" s="27"/>
      <c r="V97" s="12"/>
      <c r="W97" s="19"/>
      <c r="X97" s="19"/>
      <c r="Y97" s="19" t="s">
        <v>2278</v>
      </c>
      <c r="Z97" s="19" t="s">
        <v>2278</v>
      </c>
      <c r="AA97" s="19"/>
      <c r="AB97" s="19"/>
      <c r="AC97" s="19"/>
      <c r="AD97" s="19"/>
      <c r="AE97" s="8"/>
      <c r="AF97" s="7"/>
      <c r="AG97" s="19"/>
      <c r="AH97" s="7"/>
      <c r="AI97" s="7"/>
      <c r="AJ97" s="7"/>
      <c r="AK97" s="7"/>
      <c r="AL97" s="7"/>
      <c r="AM97" s="7"/>
    </row>
    <row r="98" spans="1:39" x14ac:dyDescent="0.45">
      <c r="A98" s="6">
        <v>113</v>
      </c>
      <c r="B98" s="19" t="s">
        <v>484</v>
      </c>
      <c r="C98" s="10"/>
      <c r="D98" s="7" t="s">
        <v>732</v>
      </c>
      <c r="E98" s="8">
        <v>5</v>
      </c>
      <c r="F98" s="7" t="s">
        <v>1004</v>
      </c>
      <c r="G98" s="12"/>
      <c r="H98" s="7"/>
      <c r="I98" s="7"/>
      <c r="J98" s="7"/>
      <c r="K98" s="7"/>
      <c r="L98" s="8"/>
      <c r="M98" s="7"/>
      <c r="N98" s="7" t="s">
        <v>1211</v>
      </c>
      <c r="O98" s="19" t="s">
        <v>484</v>
      </c>
      <c r="P98" s="19" t="s">
        <v>484</v>
      </c>
      <c r="Q98" s="25" t="s">
        <v>2274</v>
      </c>
      <c r="R98" s="8">
        <v>45</v>
      </c>
      <c r="S98" s="12">
        <v>2</v>
      </c>
      <c r="T98" s="7" t="s">
        <v>1109</v>
      </c>
      <c r="U98" s="27" t="s">
        <v>2390</v>
      </c>
      <c r="V98" s="12">
        <v>6</v>
      </c>
      <c r="W98" s="7" t="s">
        <v>893</v>
      </c>
      <c r="X98" s="19" t="s">
        <v>2425</v>
      </c>
      <c r="Y98" s="19" t="s">
        <v>484</v>
      </c>
      <c r="Z98" s="19" t="s">
        <v>484</v>
      </c>
      <c r="AA98" s="19" t="s">
        <v>1109</v>
      </c>
      <c r="AB98" s="19" t="s">
        <v>15</v>
      </c>
      <c r="AC98" s="28" t="s">
        <v>2390</v>
      </c>
      <c r="AD98" s="19" t="s">
        <v>1211</v>
      </c>
      <c r="AE98" s="8">
        <v>5</v>
      </c>
      <c r="AF98" s="29" t="s">
        <v>2469</v>
      </c>
      <c r="AG98" s="19" t="s">
        <v>2403</v>
      </c>
      <c r="AH98" s="7">
        <v>20</v>
      </c>
      <c r="AI98" s="7"/>
      <c r="AJ98" s="7"/>
      <c r="AK98" s="7"/>
      <c r="AL98" s="7"/>
      <c r="AM98" s="7"/>
    </row>
    <row r="99" spans="1:39" x14ac:dyDescent="0.45">
      <c r="A99" s="6">
        <v>116</v>
      </c>
      <c r="B99" s="19" t="s">
        <v>486</v>
      </c>
      <c r="C99" s="10"/>
      <c r="D99" s="7" t="s">
        <v>733</v>
      </c>
      <c r="E99" s="8">
        <v>5</v>
      </c>
      <c r="F99" s="7" t="s">
        <v>1004</v>
      </c>
      <c r="G99" s="12"/>
      <c r="H99" s="7"/>
      <c r="I99" s="7"/>
      <c r="J99" s="7"/>
      <c r="K99" s="7"/>
      <c r="L99" s="8"/>
      <c r="M99" s="7"/>
      <c r="N99" s="7" t="s">
        <v>1211</v>
      </c>
      <c r="O99" s="19" t="s">
        <v>486</v>
      </c>
      <c r="P99" s="19" t="s">
        <v>486</v>
      </c>
      <c r="Q99" s="25" t="s">
        <v>2275</v>
      </c>
      <c r="R99" s="8">
        <v>47</v>
      </c>
      <c r="S99" s="12">
        <v>2</v>
      </c>
      <c r="T99" s="7" t="s">
        <v>1109</v>
      </c>
      <c r="U99" s="27" t="s">
        <v>2390</v>
      </c>
      <c r="V99" s="12">
        <v>6</v>
      </c>
      <c r="W99" s="7" t="s">
        <v>893</v>
      </c>
      <c r="X99" s="19" t="s">
        <v>2391</v>
      </c>
      <c r="Y99" s="19" t="s">
        <v>486</v>
      </c>
      <c r="Z99" s="19" t="s">
        <v>486</v>
      </c>
      <c r="AA99" s="19" t="s">
        <v>1109</v>
      </c>
      <c r="AB99" s="19" t="s">
        <v>15</v>
      </c>
      <c r="AC99" s="28" t="s">
        <v>2390</v>
      </c>
      <c r="AD99" s="19" t="s">
        <v>1211</v>
      </c>
      <c r="AE99" s="8">
        <v>5</v>
      </c>
      <c r="AF99" s="27" t="s">
        <v>2469</v>
      </c>
      <c r="AG99" s="19" t="s">
        <v>1235</v>
      </c>
      <c r="AH99" s="7">
        <v>21</v>
      </c>
      <c r="AI99" s="7"/>
      <c r="AJ99" s="7"/>
      <c r="AK99" s="7"/>
      <c r="AL99" s="7"/>
      <c r="AM99" s="7"/>
    </row>
    <row r="100" spans="1:39" x14ac:dyDescent="0.45">
      <c r="A100" s="6">
        <v>117</v>
      </c>
      <c r="B100" s="19" t="s">
        <v>489</v>
      </c>
      <c r="C100" s="10"/>
      <c r="D100" s="7" t="s">
        <v>734</v>
      </c>
      <c r="E100" s="8">
        <v>5</v>
      </c>
      <c r="F100" s="7" t="s">
        <v>1004</v>
      </c>
      <c r="G100" s="12"/>
      <c r="H100" s="7"/>
      <c r="I100" s="7"/>
      <c r="J100" s="7"/>
      <c r="K100" s="7"/>
      <c r="L100" s="8"/>
      <c r="M100" s="7"/>
      <c r="N100" s="7" t="s">
        <v>1211</v>
      </c>
      <c r="O100" s="19" t="s">
        <v>489</v>
      </c>
      <c r="P100" s="19" t="s">
        <v>489</v>
      </c>
      <c r="Q100" s="25" t="s">
        <v>2234</v>
      </c>
      <c r="R100" s="8">
        <v>39</v>
      </c>
      <c r="S100" s="12">
        <v>2</v>
      </c>
      <c r="T100" s="7" t="s">
        <v>1109</v>
      </c>
      <c r="U100" s="27" t="s">
        <v>2390</v>
      </c>
      <c r="V100" s="12">
        <v>6</v>
      </c>
      <c r="W100" s="7" t="s">
        <v>893</v>
      </c>
      <c r="X100" s="19" t="s">
        <v>2423</v>
      </c>
      <c r="Y100" s="19" t="s">
        <v>489</v>
      </c>
      <c r="Z100" s="19" t="s">
        <v>489</v>
      </c>
      <c r="AA100" s="19" t="s">
        <v>1109</v>
      </c>
      <c r="AB100" s="19" t="s">
        <v>15</v>
      </c>
      <c r="AC100" s="28" t="s">
        <v>2390</v>
      </c>
      <c r="AD100" s="19" t="s">
        <v>1211</v>
      </c>
      <c r="AE100" s="8">
        <v>5</v>
      </c>
      <c r="AF100" s="27" t="s">
        <v>2469</v>
      </c>
      <c r="AG100" s="19" t="s">
        <v>734</v>
      </c>
      <c r="AH100" s="7">
        <v>22</v>
      </c>
      <c r="AI100" s="7"/>
      <c r="AJ100" s="7"/>
      <c r="AK100" s="7"/>
      <c r="AL100" s="7"/>
      <c r="AM100" s="7"/>
    </row>
    <row r="101" spans="1:39" x14ac:dyDescent="0.45">
      <c r="A101" s="6">
        <v>118</v>
      </c>
      <c r="B101" s="19" t="s">
        <v>490</v>
      </c>
      <c r="C101" s="10"/>
      <c r="D101" s="7" t="s">
        <v>735</v>
      </c>
      <c r="E101" s="8">
        <v>5</v>
      </c>
      <c r="F101" s="7" t="s">
        <v>1004</v>
      </c>
      <c r="G101" s="12"/>
      <c r="H101" s="7"/>
      <c r="I101" s="7"/>
      <c r="J101" s="7"/>
      <c r="K101" s="7"/>
      <c r="L101" s="8"/>
      <c r="M101" s="7"/>
      <c r="N101" s="7" t="s">
        <v>1211</v>
      </c>
      <c r="O101" s="19" t="s">
        <v>490</v>
      </c>
      <c r="P101" s="19" t="s">
        <v>490</v>
      </c>
      <c r="Q101" s="25" t="s">
        <v>2242</v>
      </c>
      <c r="R101" s="8">
        <v>54</v>
      </c>
      <c r="S101" s="12">
        <v>2</v>
      </c>
      <c r="T101" s="7" t="s">
        <v>1109</v>
      </c>
      <c r="U101" s="27" t="s">
        <v>2390</v>
      </c>
      <c r="V101" s="12">
        <v>6</v>
      </c>
      <c r="W101" s="7" t="s">
        <v>893</v>
      </c>
      <c r="X101" s="19" t="s">
        <v>2179</v>
      </c>
      <c r="Y101" s="19" t="s">
        <v>490</v>
      </c>
      <c r="Z101" s="19" t="s">
        <v>490</v>
      </c>
      <c r="AA101" s="19" t="s">
        <v>1109</v>
      </c>
      <c r="AB101" s="19" t="s">
        <v>15</v>
      </c>
      <c r="AC101" s="28" t="s">
        <v>2390</v>
      </c>
      <c r="AD101" s="19" t="s">
        <v>1211</v>
      </c>
      <c r="AE101" s="8">
        <v>5</v>
      </c>
      <c r="AF101" s="27" t="s">
        <v>2469</v>
      </c>
      <c r="AG101" s="19" t="s">
        <v>2477</v>
      </c>
      <c r="AH101" s="7">
        <v>23</v>
      </c>
      <c r="AI101" s="7"/>
      <c r="AJ101" s="7"/>
      <c r="AK101" s="7"/>
      <c r="AL101" s="7"/>
      <c r="AM101" s="7"/>
    </row>
    <row r="102" spans="1:39" x14ac:dyDescent="0.45">
      <c r="A102" s="6">
        <v>119</v>
      </c>
      <c r="B102" s="19" t="s">
        <v>491</v>
      </c>
      <c r="C102" s="10"/>
      <c r="D102" s="7" t="s">
        <v>736</v>
      </c>
      <c r="E102" s="8">
        <v>5</v>
      </c>
      <c r="F102" s="7" t="s">
        <v>1004</v>
      </c>
      <c r="G102" s="12"/>
      <c r="H102" s="7"/>
      <c r="I102" s="7"/>
      <c r="J102" s="7"/>
      <c r="K102" s="7"/>
      <c r="L102" s="8"/>
      <c r="M102" s="7"/>
      <c r="N102" s="7" t="s">
        <v>1211</v>
      </c>
      <c r="O102" s="19" t="s">
        <v>491</v>
      </c>
      <c r="P102" s="19" t="s">
        <v>491</v>
      </c>
      <c r="Q102" s="25" t="s">
        <v>2243</v>
      </c>
      <c r="R102" s="8">
        <v>56</v>
      </c>
      <c r="S102" s="12">
        <v>2</v>
      </c>
      <c r="T102" s="7" t="s">
        <v>1109</v>
      </c>
      <c r="U102" s="27" t="s">
        <v>2390</v>
      </c>
      <c r="V102" s="12">
        <v>6</v>
      </c>
      <c r="W102" s="7" t="s">
        <v>893</v>
      </c>
      <c r="X102" s="19" t="s">
        <v>2427</v>
      </c>
      <c r="Y102" s="19" t="s">
        <v>491</v>
      </c>
      <c r="Z102" s="19" t="s">
        <v>491</v>
      </c>
      <c r="AA102" s="19" t="s">
        <v>1109</v>
      </c>
      <c r="AB102" s="19" t="s">
        <v>15</v>
      </c>
      <c r="AC102" s="28" t="s">
        <v>2390</v>
      </c>
      <c r="AD102" s="19" t="s">
        <v>1211</v>
      </c>
      <c r="AE102" s="8">
        <v>5</v>
      </c>
      <c r="AF102" s="27" t="s">
        <v>2469</v>
      </c>
      <c r="AG102" s="19" t="s">
        <v>736</v>
      </c>
      <c r="AH102" s="7">
        <v>24</v>
      </c>
      <c r="AI102" s="7"/>
      <c r="AJ102" s="7"/>
      <c r="AK102" s="7"/>
      <c r="AL102" s="7"/>
      <c r="AM102" s="7"/>
    </row>
    <row r="103" spans="1:39" x14ac:dyDescent="0.45">
      <c r="A103" s="6">
        <v>133</v>
      </c>
      <c r="B103" s="19" t="s">
        <v>521</v>
      </c>
      <c r="C103" s="10"/>
      <c r="D103" s="10" t="s">
        <v>1213</v>
      </c>
      <c r="E103" s="8"/>
      <c r="F103" s="7"/>
      <c r="G103" s="12"/>
      <c r="H103" s="7"/>
      <c r="I103" s="7"/>
      <c r="J103" s="7"/>
      <c r="K103" s="7"/>
      <c r="L103" s="8"/>
      <c r="M103" s="7"/>
      <c r="N103" s="7"/>
      <c r="O103" s="19"/>
      <c r="P103" s="19"/>
      <c r="Q103" s="25"/>
      <c r="R103" s="8"/>
      <c r="S103" s="12"/>
      <c r="T103" s="7"/>
      <c r="U103" s="27"/>
      <c r="V103" s="12"/>
      <c r="W103" s="19"/>
      <c r="X103" s="19"/>
      <c r="Y103" s="19" t="s">
        <v>2278</v>
      </c>
      <c r="Z103" s="19" t="s">
        <v>2278</v>
      </c>
      <c r="AA103" s="19"/>
      <c r="AB103" s="19"/>
      <c r="AC103" s="19"/>
      <c r="AD103" s="19"/>
      <c r="AE103" s="8"/>
      <c r="AF103" s="7"/>
      <c r="AG103" s="19"/>
      <c r="AH103" s="7"/>
      <c r="AI103" s="7"/>
      <c r="AJ103" s="7"/>
      <c r="AK103" s="7"/>
      <c r="AL103" s="7"/>
      <c r="AM103" s="7"/>
    </row>
    <row r="104" spans="1:39" x14ac:dyDescent="0.45">
      <c r="A104" s="6">
        <v>120</v>
      </c>
      <c r="B104" s="19" t="s">
        <v>492</v>
      </c>
      <c r="C104" s="10"/>
      <c r="D104" s="7" t="s">
        <v>737</v>
      </c>
      <c r="E104" s="8">
        <v>5</v>
      </c>
      <c r="F104" s="7" t="s">
        <v>1004</v>
      </c>
      <c r="G104" s="12"/>
      <c r="H104" s="7"/>
      <c r="I104" s="7"/>
      <c r="J104" s="7"/>
      <c r="K104" s="7"/>
      <c r="L104" s="8"/>
      <c r="M104" s="7"/>
      <c r="N104" s="7" t="s">
        <v>1211</v>
      </c>
      <c r="O104" s="19" t="s">
        <v>492</v>
      </c>
      <c r="P104" s="19" t="s">
        <v>492</v>
      </c>
      <c r="Q104" s="25" t="s">
        <v>2237</v>
      </c>
      <c r="R104" s="8">
        <v>41</v>
      </c>
      <c r="S104" s="12">
        <v>2</v>
      </c>
      <c r="T104" s="7" t="s">
        <v>1109</v>
      </c>
      <c r="U104" s="27" t="s">
        <v>2390</v>
      </c>
      <c r="V104" s="12">
        <v>6</v>
      </c>
      <c r="W104" s="7" t="s">
        <v>893</v>
      </c>
      <c r="X104" s="19" t="s">
        <v>2424</v>
      </c>
      <c r="Y104" s="19" t="s">
        <v>492</v>
      </c>
      <c r="Z104" s="19" t="s">
        <v>492</v>
      </c>
      <c r="AA104" s="19" t="s">
        <v>1109</v>
      </c>
      <c r="AB104" s="19" t="s">
        <v>15</v>
      </c>
      <c r="AC104" s="28" t="s">
        <v>2390</v>
      </c>
      <c r="AD104" s="19" t="s">
        <v>1211</v>
      </c>
      <c r="AE104" s="8">
        <v>5</v>
      </c>
      <c r="AF104" s="27" t="s">
        <v>2469</v>
      </c>
      <c r="AG104" s="19" t="s">
        <v>1223</v>
      </c>
      <c r="AH104" s="7">
        <v>25</v>
      </c>
      <c r="AI104" s="7"/>
      <c r="AJ104" s="7"/>
      <c r="AK104" s="7"/>
      <c r="AL104" s="7"/>
      <c r="AM104" s="7"/>
    </row>
    <row r="105" spans="1:39" x14ac:dyDescent="0.45">
      <c r="A105" s="6">
        <v>121</v>
      </c>
      <c r="B105" s="19" t="s">
        <v>493</v>
      </c>
      <c r="C105" s="10"/>
      <c r="D105" s="7" t="s">
        <v>738</v>
      </c>
      <c r="E105" s="8">
        <v>5</v>
      </c>
      <c r="F105" s="7" t="s">
        <v>1004</v>
      </c>
      <c r="G105" s="12"/>
      <c r="H105" s="7"/>
      <c r="I105" s="7"/>
      <c r="J105" s="7"/>
      <c r="K105" s="7"/>
      <c r="L105" s="8"/>
      <c r="M105" s="7"/>
      <c r="N105" s="7" t="s">
        <v>1211</v>
      </c>
      <c r="O105" s="19" t="s">
        <v>493</v>
      </c>
      <c r="P105" s="19" t="s">
        <v>493</v>
      </c>
      <c r="Q105" s="25" t="s">
        <v>2276</v>
      </c>
      <c r="R105" s="8">
        <v>49</v>
      </c>
      <c r="S105" s="12">
        <v>2</v>
      </c>
      <c r="T105" s="7" t="s">
        <v>1109</v>
      </c>
      <c r="U105" s="27" t="s">
        <v>2390</v>
      </c>
      <c r="V105" s="12">
        <v>6</v>
      </c>
      <c r="W105" s="7" t="s">
        <v>893</v>
      </c>
      <c r="X105" s="19" t="s">
        <v>2426</v>
      </c>
      <c r="Y105" s="19" t="s">
        <v>493</v>
      </c>
      <c r="Z105" s="19" t="s">
        <v>493</v>
      </c>
      <c r="AA105" s="19" t="s">
        <v>1109</v>
      </c>
      <c r="AB105" s="19" t="s">
        <v>15</v>
      </c>
      <c r="AC105" s="28" t="s">
        <v>2390</v>
      </c>
      <c r="AD105" s="19" t="s">
        <v>1211</v>
      </c>
      <c r="AE105" s="8">
        <v>5</v>
      </c>
      <c r="AF105" s="27" t="s">
        <v>2469</v>
      </c>
      <c r="AG105" s="19" t="s">
        <v>1236</v>
      </c>
      <c r="AH105" s="7">
        <v>26</v>
      </c>
      <c r="AI105" s="7"/>
      <c r="AJ105" s="7"/>
      <c r="AK105" s="7"/>
      <c r="AL105" s="7"/>
      <c r="AM105" s="7"/>
    </row>
    <row r="106" spans="1:39" x14ac:dyDescent="0.45">
      <c r="A106" s="6">
        <v>122</v>
      </c>
      <c r="B106" s="19" t="s">
        <v>497</v>
      </c>
      <c r="C106" s="10"/>
      <c r="D106" s="7" t="s">
        <v>739</v>
      </c>
      <c r="E106" s="8">
        <v>5</v>
      </c>
      <c r="F106" s="7" t="s">
        <v>1004</v>
      </c>
      <c r="G106" s="12"/>
      <c r="H106" s="7"/>
      <c r="I106" s="7"/>
      <c r="J106" s="7"/>
      <c r="K106" s="7"/>
      <c r="L106" s="8"/>
      <c r="M106" s="7"/>
      <c r="N106" s="7" t="s">
        <v>1211</v>
      </c>
      <c r="O106" s="19" t="s">
        <v>497</v>
      </c>
      <c r="P106" s="19" t="s">
        <v>497</v>
      </c>
      <c r="Q106" s="25" t="s">
        <v>2244</v>
      </c>
      <c r="R106" s="8">
        <v>58</v>
      </c>
      <c r="S106" s="12">
        <v>2</v>
      </c>
      <c r="T106" s="7" t="s">
        <v>1109</v>
      </c>
      <c r="U106" s="27" t="s">
        <v>2390</v>
      </c>
      <c r="V106" s="12">
        <v>6</v>
      </c>
      <c r="W106" s="7" t="s">
        <v>893</v>
      </c>
      <c r="X106" s="19" t="s">
        <v>2428</v>
      </c>
      <c r="Y106" s="19" t="s">
        <v>497</v>
      </c>
      <c r="Z106" s="19" t="s">
        <v>497</v>
      </c>
      <c r="AA106" s="19" t="s">
        <v>1109</v>
      </c>
      <c r="AB106" s="19" t="s">
        <v>15</v>
      </c>
      <c r="AC106" s="28" t="s">
        <v>2390</v>
      </c>
      <c r="AD106" s="19" t="s">
        <v>1211</v>
      </c>
      <c r="AE106" s="8">
        <v>5</v>
      </c>
      <c r="AF106" s="27" t="s">
        <v>2469</v>
      </c>
      <c r="AG106" s="19" t="s">
        <v>1237</v>
      </c>
      <c r="AH106" s="7">
        <v>27</v>
      </c>
      <c r="AI106" s="7"/>
      <c r="AJ106" s="7"/>
      <c r="AK106" s="7"/>
      <c r="AL106" s="7"/>
      <c r="AM106" s="7"/>
    </row>
    <row r="107" spans="1:39" x14ac:dyDescent="0.45">
      <c r="A107" s="6">
        <v>115</v>
      </c>
      <c r="B107" s="19" t="s">
        <v>1511</v>
      </c>
      <c r="C107" s="10"/>
      <c r="D107" s="10" t="s">
        <v>2181</v>
      </c>
      <c r="E107" s="8"/>
      <c r="F107" s="7"/>
      <c r="G107" s="12"/>
      <c r="H107" s="7"/>
      <c r="I107" s="7"/>
      <c r="J107" s="7"/>
      <c r="K107" s="7"/>
      <c r="L107" s="8"/>
      <c r="M107" s="7"/>
      <c r="N107" s="7"/>
      <c r="O107" s="19" t="s">
        <v>1511</v>
      </c>
      <c r="P107" s="19" t="s">
        <v>1511</v>
      </c>
      <c r="Q107" s="25" t="s">
        <v>2245</v>
      </c>
      <c r="R107" s="8">
        <v>60</v>
      </c>
      <c r="S107" s="12">
        <v>2</v>
      </c>
      <c r="T107" s="7" t="s">
        <v>1109</v>
      </c>
      <c r="U107" s="27" t="s">
        <v>2390</v>
      </c>
      <c r="V107" s="12">
        <v>6</v>
      </c>
      <c r="W107" s="7" t="s">
        <v>893</v>
      </c>
      <c r="X107" s="19" t="s">
        <v>2429</v>
      </c>
      <c r="Y107" s="19" t="s">
        <v>1511</v>
      </c>
      <c r="Z107" s="19" t="s">
        <v>1511</v>
      </c>
      <c r="AA107" s="19" t="s">
        <v>1109</v>
      </c>
      <c r="AB107" s="19" t="s">
        <v>15</v>
      </c>
      <c r="AC107" s="28" t="s">
        <v>2390</v>
      </c>
      <c r="AD107" s="19" t="s">
        <v>1211</v>
      </c>
      <c r="AE107" s="8">
        <v>5</v>
      </c>
      <c r="AF107" s="27" t="s">
        <v>2469</v>
      </c>
      <c r="AG107" s="19" t="s">
        <v>1238</v>
      </c>
      <c r="AH107" s="7">
        <v>28</v>
      </c>
      <c r="AI107" s="7"/>
      <c r="AJ107" s="7"/>
      <c r="AK107" s="7"/>
      <c r="AL107" s="7"/>
      <c r="AM107" s="7"/>
    </row>
    <row r="108" spans="1:39" x14ac:dyDescent="0.45">
      <c r="A108" s="6">
        <v>134</v>
      </c>
      <c r="B108" s="19" t="s">
        <v>522</v>
      </c>
      <c r="C108" s="10"/>
      <c r="D108" s="7" t="s">
        <v>1081</v>
      </c>
      <c r="E108" s="8">
        <v>5</v>
      </c>
      <c r="F108" s="7" t="s">
        <v>1004</v>
      </c>
      <c r="G108" s="12"/>
      <c r="H108" s="7"/>
      <c r="I108" s="7"/>
      <c r="J108" s="7"/>
      <c r="K108" s="7"/>
      <c r="L108" s="8"/>
      <c r="M108" s="7"/>
      <c r="N108" s="7" t="s">
        <v>1213</v>
      </c>
      <c r="O108" s="19" t="s">
        <v>522</v>
      </c>
      <c r="P108" s="19" t="s">
        <v>522</v>
      </c>
      <c r="Q108" s="25" t="s">
        <v>2252</v>
      </c>
      <c r="R108" s="8">
        <v>67</v>
      </c>
      <c r="S108" s="12">
        <v>2</v>
      </c>
      <c r="T108" s="7" t="s">
        <v>1109</v>
      </c>
      <c r="U108" s="27" t="s">
        <v>2390</v>
      </c>
      <c r="V108" s="12">
        <v>8</v>
      </c>
      <c r="W108" s="7" t="s">
        <v>1213</v>
      </c>
      <c r="X108" s="19" t="s">
        <v>1081</v>
      </c>
      <c r="Y108" s="19" t="s">
        <v>522</v>
      </c>
      <c r="Z108" s="19" t="s">
        <v>522</v>
      </c>
      <c r="AA108" s="19" t="s">
        <v>1109</v>
      </c>
      <c r="AB108" s="19" t="s">
        <v>15</v>
      </c>
      <c r="AC108" s="28" t="s">
        <v>2390</v>
      </c>
      <c r="AD108" s="19" t="s">
        <v>2459</v>
      </c>
      <c r="AE108" s="8">
        <v>6</v>
      </c>
      <c r="AF108" s="29" t="s">
        <v>2472</v>
      </c>
      <c r="AG108" s="19" t="s">
        <v>1234</v>
      </c>
      <c r="AH108" s="7">
        <v>33</v>
      </c>
      <c r="AI108" s="7"/>
      <c r="AJ108" s="7"/>
      <c r="AK108" s="7"/>
      <c r="AL108" s="7"/>
      <c r="AM108" s="7"/>
    </row>
    <row r="109" spans="1:39" x14ac:dyDescent="0.45">
      <c r="A109" s="6">
        <v>139</v>
      </c>
      <c r="B109" s="19" t="s">
        <v>523</v>
      </c>
      <c r="C109" s="10"/>
      <c r="D109" s="7" t="s">
        <v>1082</v>
      </c>
      <c r="E109" s="8">
        <v>5</v>
      </c>
      <c r="F109" s="7" t="s">
        <v>1004</v>
      </c>
      <c r="G109" s="12"/>
      <c r="H109" s="7"/>
      <c r="I109" s="7"/>
      <c r="J109" s="7"/>
      <c r="K109" s="7"/>
      <c r="L109" s="8"/>
      <c r="M109" s="7"/>
      <c r="N109" s="7" t="s">
        <v>1213</v>
      </c>
      <c r="O109" s="19" t="s">
        <v>523</v>
      </c>
      <c r="P109" s="19" t="s">
        <v>523</v>
      </c>
      <c r="Q109" s="25" t="s">
        <v>2253</v>
      </c>
      <c r="R109" s="8">
        <v>68</v>
      </c>
      <c r="S109" s="12">
        <v>2</v>
      </c>
      <c r="T109" s="7" t="s">
        <v>1109</v>
      </c>
      <c r="U109" s="27" t="s">
        <v>2390</v>
      </c>
      <c r="V109" s="12">
        <v>8</v>
      </c>
      <c r="W109" s="7" t="s">
        <v>1213</v>
      </c>
      <c r="X109" s="19" t="s">
        <v>1082</v>
      </c>
      <c r="Y109" s="19" t="s">
        <v>523</v>
      </c>
      <c r="Z109" s="19" t="s">
        <v>523</v>
      </c>
      <c r="AA109" s="19" t="s">
        <v>1109</v>
      </c>
      <c r="AB109" s="19" t="s">
        <v>15</v>
      </c>
      <c r="AC109" s="28" t="s">
        <v>2390</v>
      </c>
      <c r="AD109" s="19" t="s">
        <v>2459</v>
      </c>
      <c r="AE109" s="8">
        <v>6</v>
      </c>
      <c r="AF109" s="27" t="s">
        <v>2472</v>
      </c>
      <c r="AG109" s="19" t="s">
        <v>2486</v>
      </c>
      <c r="AH109" s="7">
        <v>34</v>
      </c>
      <c r="AI109" s="7"/>
      <c r="AJ109" s="7"/>
      <c r="AK109" s="7"/>
      <c r="AL109" s="7"/>
      <c r="AM109" s="7"/>
    </row>
    <row r="110" spans="1:39" x14ac:dyDescent="0.45">
      <c r="A110" s="6">
        <v>140</v>
      </c>
      <c r="B110" s="19" t="s">
        <v>524</v>
      </c>
      <c r="C110" s="10"/>
      <c r="D110" s="7" t="s">
        <v>1083</v>
      </c>
      <c r="E110" s="8">
        <v>5</v>
      </c>
      <c r="F110" s="7" t="s">
        <v>1004</v>
      </c>
      <c r="G110" s="12"/>
      <c r="H110" s="7"/>
      <c r="I110" s="7"/>
      <c r="J110" s="7"/>
      <c r="K110" s="7"/>
      <c r="L110" s="8"/>
      <c r="M110" s="7"/>
      <c r="N110" s="7" t="s">
        <v>1213</v>
      </c>
      <c r="O110" s="19" t="s">
        <v>524</v>
      </c>
      <c r="P110" s="19" t="s">
        <v>524</v>
      </c>
      <c r="Q110" s="25" t="s">
        <v>2254</v>
      </c>
      <c r="R110" s="8">
        <v>69</v>
      </c>
      <c r="S110" s="12">
        <v>2</v>
      </c>
      <c r="T110" s="7" t="s">
        <v>1109</v>
      </c>
      <c r="U110" s="27" t="s">
        <v>2390</v>
      </c>
      <c r="V110" s="12">
        <v>8</v>
      </c>
      <c r="W110" s="7" t="s">
        <v>1213</v>
      </c>
      <c r="X110" s="19" t="s">
        <v>1083</v>
      </c>
      <c r="Y110" s="19" t="s">
        <v>524</v>
      </c>
      <c r="Z110" s="19" t="s">
        <v>524</v>
      </c>
      <c r="AA110" s="19" t="s">
        <v>1109</v>
      </c>
      <c r="AB110" s="19" t="s">
        <v>15</v>
      </c>
      <c r="AC110" s="28" t="s">
        <v>2390</v>
      </c>
      <c r="AD110" s="19" t="s">
        <v>2459</v>
      </c>
      <c r="AE110" s="8">
        <v>6</v>
      </c>
      <c r="AF110" s="27" t="s">
        <v>2472</v>
      </c>
      <c r="AG110" s="19" t="s">
        <v>2487</v>
      </c>
      <c r="AH110" s="7">
        <v>35</v>
      </c>
      <c r="AI110" s="7"/>
      <c r="AJ110" s="7"/>
      <c r="AK110" s="7"/>
      <c r="AL110" s="7"/>
      <c r="AM110" s="7"/>
    </row>
    <row r="111" spans="1:39" x14ac:dyDescent="0.45">
      <c r="A111" s="6">
        <v>141</v>
      </c>
      <c r="B111" s="19" t="s">
        <v>525</v>
      </c>
      <c r="C111" s="10"/>
      <c r="D111" s="7" t="s">
        <v>1084</v>
      </c>
      <c r="E111" s="8">
        <v>5</v>
      </c>
      <c r="F111" s="7" t="s">
        <v>1004</v>
      </c>
      <c r="G111" s="12"/>
      <c r="H111" s="7"/>
      <c r="I111" s="7"/>
      <c r="J111" s="7"/>
      <c r="K111" s="7"/>
      <c r="L111" s="8"/>
      <c r="M111" s="7"/>
      <c r="N111" s="7" t="s">
        <v>1213</v>
      </c>
      <c r="O111" s="19" t="s">
        <v>525</v>
      </c>
      <c r="P111" s="19" t="s">
        <v>525</v>
      </c>
      <c r="Q111" s="25" t="s">
        <v>2255</v>
      </c>
      <c r="R111" s="8">
        <v>70</v>
      </c>
      <c r="S111" s="12">
        <v>2</v>
      </c>
      <c r="T111" s="7" t="s">
        <v>1109</v>
      </c>
      <c r="U111" s="27" t="s">
        <v>2390</v>
      </c>
      <c r="V111" s="12">
        <v>8</v>
      </c>
      <c r="W111" s="7" t="s">
        <v>1213</v>
      </c>
      <c r="X111" s="19" t="s">
        <v>1084</v>
      </c>
      <c r="Y111" s="19" t="s">
        <v>525</v>
      </c>
      <c r="Z111" s="19" t="s">
        <v>525</v>
      </c>
      <c r="AA111" s="19" t="s">
        <v>1109</v>
      </c>
      <c r="AB111" s="19" t="s">
        <v>15</v>
      </c>
      <c r="AC111" s="28" t="s">
        <v>2390</v>
      </c>
      <c r="AD111" s="19" t="s">
        <v>2459</v>
      </c>
      <c r="AE111" s="8">
        <v>6</v>
      </c>
      <c r="AF111" s="27" t="s">
        <v>2472</v>
      </c>
      <c r="AG111" s="19" t="s">
        <v>2488</v>
      </c>
      <c r="AH111" s="7">
        <v>36</v>
      </c>
      <c r="AI111" s="7"/>
      <c r="AJ111" s="7"/>
      <c r="AK111" s="7"/>
      <c r="AL111" s="7"/>
      <c r="AM111" s="7"/>
    </row>
    <row r="112" spans="1:39" x14ac:dyDescent="0.45">
      <c r="A112" s="6">
        <v>142</v>
      </c>
      <c r="B112" s="19" t="s">
        <v>526</v>
      </c>
      <c r="C112" s="10"/>
      <c r="D112" s="7" t="s">
        <v>1085</v>
      </c>
      <c r="E112" s="8">
        <v>5</v>
      </c>
      <c r="F112" s="7" t="s">
        <v>1004</v>
      </c>
      <c r="G112" s="12"/>
      <c r="H112" s="7"/>
      <c r="I112" s="7"/>
      <c r="J112" s="7"/>
      <c r="K112" s="7"/>
      <c r="L112" s="8"/>
      <c r="M112" s="7"/>
      <c r="N112" s="7" t="s">
        <v>1213</v>
      </c>
      <c r="O112" s="19" t="s">
        <v>526</v>
      </c>
      <c r="P112" s="19" t="s">
        <v>526</v>
      </c>
      <c r="Q112" s="25" t="s">
        <v>2256</v>
      </c>
      <c r="R112" s="8">
        <v>71</v>
      </c>
      <c r="S112" s="12">
        <v>2</v>
      </c>
      <c r="T112" s="7" t="s">
        <v>1109</v>
      </c>
      <c r="U112" s="27" t="s">
        <v>2390</v>
      </c>
      <c r="V112" s="12">
        <v>8</v>
      </c>
      <c r="W112" s="7" t="s">
        <v>1213</v>
      </c>
      <c r="X112" s="19" t="s">
        <v>1085</v>
      </c>
      <c r="Y112" s="19" t="s">
        <v>526</v>
      </c>
      <c r="Z112" s="19" t="s">
        <v>526</v>
      </c>
      <c r="AA112" s="19" t="s">
        <v>1109</v>
      </c>
      <c r="AB112" s="19" t="s">
        <v>15</v>
      </c>
      <c r="AC112" s="28" t="s">
        <v>2390</v>
      </c>
      <c r="AD112" s="19" t="s">
        <v>2459</v>
      </c>
      <c r="AE112" s="8">
        <v>6</v>
      </c>
      <c r="AF112" s="27" t="s">
        <v>2472</v>
      </c>
      <c r="AG112" s="19" t="s">
        <v>2489</v>
      </c>
      <c r="AH112" s="7">
        <v>37</v>
      </c>
      <c r="AI112" s="7"/>
      <c r="AJ112" s="7"/>
      <c r="AK112" s="7"/>
      <c r="AL112" s="7"/>
      <c r="AM112" s="7"/>
    </row>
    <row r="113" spans="1:39" x14ac:dyDescent="0.45">
      <c r="A113" s="6">
        <v>136</v>
      </c>
      <c r="B113" s="19" t="s">
        <v>532</v>
      </c>
      <c r="C113" s="10"/>
      <c r="D113" s="10" t="s">
        <v>1089</v>
      </c>
      <c r="E113" s="8"/>
      <c r="F113" s="7"/>
      <c r="G113" s="12"/>
      <c r="H113" s="7"/>
      <c r="I113" s="7"/>
      <c r="J113" s="7"/>
      <c r="K113" s="7"/>
      <c r="L113" s="8"/>
      <c r="M113" s="7"/>
      <c r="N113" s="7"/>
      <c r="O113" s="19" t="s">
        <v>532</v>
      </c>
      <c r="P113" s="19" t="s">
        <v>532</v>
      </c>
      <c r="Q113" s="25" t="s">
        <v>2261</v>
      </c>
      <c r="R113" s="8">
        <v>76</v>
      </c>
      <c r="S113" s="12">
        <v>2</v>
      </c>
      <c r="T113" s="7" t="s">
        <v>1109</v>
      </c>
      <c r="U113" s="27" t="s">
        <v>2390</v>
      </c>
      <c r="V113" s="12">
        <v>8</v>
      </c>
      <c r="W113" s="7" t="s">
        <v>1213</v>
      </c>
      <c r="X113" s="19" t="s">
        <v>1089</v>
      </c>
      <c r="Y113" s="19" t="s">
        <v>2278</v>
      </c>
      <c r="Z113" s="19" t="s">
        <v>2278</v>
      </c>
      <c r="AA113" s="19"/>
      <c r="AB113" s="19"/>
      <c r="AC113" s="19"/>
      <c r="AD113" s="19"/>
      <c r="AE113" s="8"/>
      <c r="AF113" s="7"/>
      <c r="AG113" s="19"/>
      <c r="AH113" s="7"/>
      <c r="AI113" s="7"/>
      <c r="AJ113" s="7"/>
      <c r="AK113" s="7"/>
      <c r="AL113" s="7"/>
      <c r="AM113" s="7"/>
    </row>
    <row r="114" spans="1:39" x14ac:dyDescent="0.45">
      <c r="A114" s="6">
        <v>137</v>
      </c>
      <c r="B114" s="19" t="s">
        <v>533</v>
      </c>
      <c r="C114" s="10"/>
      <c r="D114" s="10" t="s">
        <v>1090</v>
      </c>
      <c r="E114" s="8"/>
      <c r="F114" s="7"/>
      <c r="G114" s="12"/>
      <c r="H114" s="7"/>
      <c r="I114" s="7"/>
      <c r="J114" s="7"/>
      <c r="K114" s="7"/>
      <c r="L114" s="8"/>
      <c r="M114" s="7"/>
      <c r="N114" s="7"/>
      <c r="O114" s="19" t="s">
        <v>533</v>
      </c>
      <c r="P114" s="19" t="s">
        <v>533</v>
      </c>
      <c r="Q114" s="25" t="s">
        <v>2262</v>
      </c>
      <c r="R114" s="8">
        <v>77</v>
      </c>
      <c r="S114" s="12">
        <v>2</v>
      </c>
      <c r="T114" s="7" t="s">
        <v>1109</v>
      </c>
      <c r="U114" s="27" t="s">
        <v>2390</v>
      </c>
      <c r="V114" s="12">
        <v>8</v>
      </c>
      <c r="W114" s="7" t="s">
        <v>1213</v>
      </c>
      <c r="X114" s="19" t="s">
        <v>1090</v>
      </c>
      <c r="Y114" s="19" t="s">
        <v>2278</v>
      </c>
      <c r="Z114" s="19" t="s">
        <v>2278</v>
      </c>
      <c r="AA114" s="19"/>
      <c r="AB114" s="19"/>
      <c r="AC114" s="19"/>
      <c r="AD114" s="19"/>
      <c r="AE114" s="8"/>
      <c r="AF114" s="7"/>
      <c r="AG114" s="19"/>
      <c r="AH114" s="7"/>
      <c r="AI114" s="7"/>
      <c r="AJ114" s="7"/>
      <c r="AK114" s="7"/>
      <c r="AL114" s="7"/>
      <c r="AM114" s="7"/>
    </row>
    <row r="115" spans="1:39" x14ac:dyDescent="0.45">
      <c r="A115" s="6">
        <v>144</v>
      </c>
      <c r="B115" s="19" t="s">
        <v>528</v>
      </c>
      <c r="C115" s="10"/>
      <c r="D115" s="7" t="s">
        <v>1086</v>
      </c>
      <c r="E115" s="8">
        <v>5</v>
      </c>
      <c r="F115" s="7" t="s">
        <v>1004</v>
      </c>
      <c r="G115" s="12"/>
      <c r="H115" s="7"/>
      <c r="I115" s="7"/>
      <c r="J115" s="7"/>
      <c r="K115" s="7"/>
      <c r="L115" s="8"/>
      <c r="M115" s="7"/>
      <c r="N115" s="7"/>
      <c r="O115" s="19" t="s">
        <v>528</v>
      </c>
      <c r="P115" s="19" t="s">
        <v>528</v>
      </c>
      <c r="Q115" s="25" t="s">
        <v>2257</v>
      </c>
      <c r="R115" s="8">
        <v>72</v>
      </c>
      <c r="S115" s="12">
        <v>2</v>
      </c>
      <c r="T115" s="7" t="s">
        <v>1109</v>
      </c>
      <c r="U115" s="27" t="s">
        <v>2390</v>
      </c>
      <c r="V115" s="12">
        <v>8</v>
      </c>
      <c r="W115" s="7" t="s">
        <v>1213</v>
      </c>
      <c r="X115" s="19" t="s">
        <v>1509</v>
      </c>
      <c r="Y115" s="19" t="s">
        <v>528</v>
      </c>
      <c r="Z115" s="19" t="s">
        <v>528</v>
      </c>
      <c r="AA115" s="19" t="s">
        <v>1109</v>
      </c>
      <c r="AB115" s="19" t="s">
        <v>15</v>
      </c>
      <c r="AC115" s="28" t="s">
        <v>2390</v>
      </c>
      <c r="AD115" s="19" t="s">
        <v>2459</v>
      </c>
      <c r="AE115" s="8">
        <v>6</v>
      </c>
      <c r="AF115" s="27" t="s">
        <v>2472</v>
      </c>
      <c r="AG115" s="19" t="s">
        <v>2490</v>
      </c>
      <c r="AH115" s="7">
        <v>38</v>
      </c>
      <c r="AI115" s="7"/>
      <c r="AJ115" s="7"/>
      <c r="AK115" s="7"/>
      <c r="AL115" s="7"/>
      <c r="AM115" s="7"/>
    </row>
    <row r="116" spans="1:39" x14ac:dyDescent="0.45">
      <c r="A116" s="6">
        <v>68</v>
      </c>
      <c r="B116" s="19" t="s">
        <v>534</v>
      </c>
      <c r="C116" s="10"/>
      <c r="D116" s="7" t="s">
        <v>746</v>
      </c>
      <c r="E116" s="8">
        <v>5</v>
      </c>
      <c r="F116" s="7" t="s">
        <v>1004</v>
      </c>
      <c r="G116" s="12"/>
      <c r="H116" s="7"/>
      <c r="I116" s="7"/>
      <c r="J116" s="7"/>
      <c r="K116" s="7"/>
      <c r="L116" s="8"/>
      <c r="M116" s="7"/>
      <c r="N116" s="7"/>
      <c r="O116" s="19" t="s">
        <v>534</v>
      </c>
      <c r="P116" s="19" t="s">
        <v>534</v>
      </c>
      <c r="Q116" s="25" t="s">
        <v>2264</v>
      </c>
      <c r="R116" s="8">
        <v>79</v>
      </c>
      <c r="S116" s="12">
        <v>2</v>
      </c>
      <c r="T116" s="7" t="s">
        <v>1109</v>
      </c>
      <c r="U116" s="27" t="s">
        <v>2390</v>
      </c>
      <c r="V116" s="12">
        <v>9</v>
      </c>
      <c r="W116" s="19" t="s">
        <v>746</v>
      </c>
      <c r="X116" s="19" t="s">
        <v>2438</v>
      </c>
      <c r="Y116" s="19" t="s">
        <v>2278</v>
      </c>
      <c r="Z116" s="19" t="s">
        <v>2278</v>
      </c>
      <c r="AA116" s="19"/>
      <c r="AB116" s="19"/>
      <c r="AC116" s="19"/>
      <c r="AD116" s="19"/>
      <c r="AE116" s="8"/>
      <c r="AF116" s="7"/>
      <c r="AG116" s="19"/>
      <c r="AH116" s="7"/>
      <c r="AI116" s="7"/>
      <c r="AJ116" s="7"/>
      <c r="AK116" s="7"/>
      <c r="AL116" s="7"/>
      <c r="AM116" s="7"/>
    </row>
    <row r="117" spans="1:39" x14ac:dyDescent="0.45">
      <c r="A117" s="6">
        <v>72</v>
      </c>
      <c r="B117" s="19" t="s">
        <v>537</v>
      </c>
      <c r="C117" s="10"/>
      <c r="D117" s="7" t="s">
        <v>896</v>
      </c>
      <c r="E117" s="8">
        <v>5</v>
      </c>
      <c r="F117" s="7" t="s">
        <v>1004</v>
      </c>
      <c r="G117" s="12"/>
      <c r="H117" s="7"/>
      <c r="I117" s="7"/>
      <c r="J117" s="7"/>
      <c r="K117" s="7"/>
      <c r="L117" s="8"/>
      <c r="M117" s="7"/>
      <c r="N117" s="7"/>
      <c r="O117" s="19"/>
      <c r="P117" s="19"/>
      <c r="Q117" s="25"/>
      <c r="R117" s="8"/>
      <c r="S117" s="12"/>
      <c r="T117" s="7"/>
      <c r="U117" s="27"/>
      <c r="V117" s="12"/>
      <c r="W117" s="19"/>
      <c r="X117" s="19"/>
      <c r="Y117" s="19" t="s">
        <v>2278</v>
      </c>
      <c r="Z117" s="19" t="s">
        <v>2278</v>
      </c>
      <c r="AA117" s="19"/>
      <c r="AB117" s="19"/>
      <c r="AC117" s="19"/>
      <c r="AD117" s="19"/>
      <c r="AE117" s="8"/>
      <c r="AF117" s="7"/>
      <c r="AG117" s="19"/>
      <c r="AH117" s="7"/>
      <c r="AI117" s="7"/>
      <c r="AJ117" s="7"/>
      <c r="AK117" s="7"/>
      <c r="AL117" s="7"/>
      <c r="AM117" s="7"/>
    </row>
    <row r="118" spans="1:39" x14ac:dyDescent="0.45">
      <c r="A118" s="6">
        <v>60</v>
      </c>
      <c r="B118" s="19" t="s">
        <v>332</v>
      </c>
      <c r="C118" s="10"/>
      <c r="D118" s="7" t="s">
        <v>732</v>
      </c>
      <c r="E118" s="8"/>
      <c r="F118" s="7"/>
      <c r="G118" s="12"/>
      <c r="H118" s="7"/>
      <c r="I118" s="7"/>
      <c r="J118" s="7"/>
      <c r="K118" s="7"/>
      <c r="L118" s="8"/>
      <c r="M118" s="7"/>
      <c r="N118" s="7"/>
      <c r="O118" s="19" t="s">
        <v>332</v>
      </c>
      <c r="P118" s="19" t="s">
        <v>332</v>
      </c>
      <c r="Q118" s="25" t="s">
        <v>2265</v>
      </c>
      <c r="R118" s="8">
        <v>80</v>
      </c>
      <c r="S118" s="12">
        <v>1</v>
      </c>
      <c r="T118" s="7" t="s">
        <v>1217</v>
      </c>
      <c r="U118" s="27" t="s">
        <v>2389</v>
      </c>
      <c r="V118" s="12">
        <v>10</v>
      </c>
      <c r="W118" s="7" t="s">
        <v>896</v>
      </c>
      <c r="X118" s="7" t="s">
        <v>732</v>
      </c>
      <c r="Y118" s="19" t="s">
        <v>2278</v>
      </c>
      <c r="Z118" s="19" t="s">
        <v>2278</v>
      </c>
      <c r="AA118" s="19"/>
      <c r="AB118" s="19"/>
      <c r="AC118" s="19"/>
      <c r="AD118" s="19"/>
      <c r="AE118" s="8"/>
      <c r="AF118" s="7"/>
      <c r="AG118" s="19"/>
      <c r="AH118" s="7"/>
      <c r="AI118" s="7"/>
      <c r="AJ118" s="7"/>
      <c r="AK118" s="7"/>
      <c r="AL118" s="7"/>
      <c r="AM118" s="7"/>
    </row>
    <row r="119" spans="1:39" x14ac:dyDescent="0.45">
      <c r="A119" s="6">
        <v>145</v>
      </c>
      <c r="B119" s="19" t="s">
        <v>529</v>
      </c>
      <c r="C119" s="10"/>
      <c r="D119" s="7" t="s">
        <v>1087</v>
      </c>
      <c r="E119" s="8">
        <v>5</v>
      </c>
      <c r="F119" s="7" t="s">
        <v>1004</v>
      </c>
      <c r="G119" s="12"/>
      <c r="H119" s="7"/>
      <c r="I119" s="7"/>
      <c r="J119" s="7"/>
      <c r="K119" s="7"/>
      <c r="L119" s="8"/>
      <c r="M119" s="7"/>
      <c r="N119" s="7"/>
      <c r="O119" s="19" t="s">
        <v>529</v>
      </c>
      <c r="P119" s="19" t="s">
        <v>529</v>
      </c>
      <c r="Q119" s="25" t="s">
        <v>2258</v>
      </c>
      <c r="R119" s="8">
        <v>73</v>
      </c>
      <c r="S119" s="12">
        <v>2</v>
      </c>
      <c r="T119" s="7" t="s">
        <v>1109</v>
      </c>
      <c r="U119" s="27" t="s">
        <v>2390</v>
      </c>
      <c r="V119" s="12">
        <v>8</v>
      </c>
      <c r="W119" s="7" t="s">
        <v>1213</v>
      </c>
      <c r="X119" s="19" t="s">
        <v>1086</v>
      </c>
      <c r="Y119" s="19" t="s">
        <v>529</v>
      </c>
      <c r="Z119" s="19" t="s">
        <v>529</v>
      </c>
      <c r="AA119" s="19" t="s">
        <v>1109</v>
      </c>
      <c r="AB119" s="19" t="s">
        <v>15</v>
      </c>
      <c r="AC119" s="28" t="s">
        <v>2390</v>
      </c>
      <c r="AD119" s="19" t="s">
        <v>2459</v>
      </c>
      <c r="AE119" s="8">
        <v>6</v>
      </c>
      <c r="AF119" s="27" t="s">
        <v>2472</v>
      </c>
      <c r="AG119" s="19" t="s">
        <v>2491</v>
      </c>
      <c r="AH119" s="7">
        <v>39</v>
      </c>
      <c r="AI119" s="7"/>
      <c r="AJ119" s="7"/>
      <c r="AK119" s="7"/>
      <c r="AL119" s="7"/>
      <c r="AM119" s="7"/>
    </row>
    <row r="120" spans="1:39" x14ac:dyDescent="0.45">
      <c r="A120" s="6">
        <v>61</v>
      </c>
      <c r="B120" s="19" t="s">
        <v>334</v>
      </c>
      <c r="C120" s="10"/>
      <c r="D120" s="7" t="s">
        <v>747</v>
      </c>
      <c r="E120" s="8"/>
      <c r="F120" s="7"/>
      <c r="G120" s="12"/>
      <c r="H120" s="7"/>
      <c r="I120" s="7"/>
      <c r="J120" s="7"/>
      <c r="K120" s="7"/>
      <c r="L120" s="8"/>
      <c r="M120" s="7"/>
      <c r="N120" s="7"/>
      <c r="O120" s="19" t="s">
        <v>334</v>
      </c>
      <c r="P120" s="19" t="s">
        <v>334</v>
      </c>
      <c r="Q120" s="25" t="s">
        <v>2266</v>
      </c>
      <c r="R120" s="8">
        <v>82</v>
      </c>
      <c r="S120" s="12">
        <v>1</v>
      </c>
      <c r="T120" s="7" t="s">
        <v>1217</v>
      </c>
      <c r="U120" s="27" t="s">
        <v>2389</v>
      </c>
      <c r="V120" s="12">
        <v>10</v>
      </c>
      <c r="W120" s="7" t="s">
        <v>896</v>
      </c>
      <c r="X120" s="7" t="s">
        <v>747</v>
      </c>
      <c r="Y120" s="19" t="s">
        <v>2278</v>
      </c>
      <c r="Z120" s="19" t="s">
        <v>2278</v>
      </c>
      <c r="AA120" s="19"/>
      <c r="AB120" s="19"/>
      <c r="AC120" s="19"/>
      <c r="AD120" s="19"/>
      <c r="AE120" s="8"/>
      <c r="AF120" s="7"/>
      <c r="AG120" s="19"/>
      <c r="AH120" s="7"/>
      <c r="AI120" s="7"/>
      <c r="AJ120" s="7"/>
      <c r="AK120" s="7"/>
      <c r="AL120" s="7"/>
      <c r="AM120" s="7"/>
    </row>
    <row r="121" spans="1:39" x14ac:dyDescent="0.45">
      <c r="A121" s="6">
        <v>146</v>
      </c>
      <c r="B121" s="19" t="s">
        <v>530</v>
      </c>
      <c r="C121" s="10"/>
      <c r="D121" s="7" t="s">
        <v>1088</v>
      </c>
      <c r="E121" s="8">
        <v>5</v>
      </c>
      <c r="F121" s="7" t="s">
        <v>1004</v>
      </c>
      <c r="G121" s="12"/>
      <c r="H121" s="7"/>
      <c r="I121" s="7"/>
      <c r="J121" s="7"/>
      <c r="K121" s="7"/>
      <c r="L121" s="8"/>
      <c r="M121" s="7"/>
      <c r="N121" s="7"/>
      <c r="O121" s="19" t="s">
        <v>530</v>
      </c>
      <c r="P121" s="19" t="s">
        <v>530</v>
      </c>
      <c r="Q121" s="25" t="s">
        <v>2259</v>
      </c>
      <c r="R121" s="8">
        <v>74</v>
      </c>
      <c r="S121" s="12">
        <v>2</v>
      </c>
      <c r="T121" s="7" t="s">
        <v>1109</v>
      </c>
      <c r="U121" s="27" t="s">
        <v>2390</v>
      </c>
      <c r="V121" s="12">
        <v>8</v>
      </c>
      <c r="W121" s="7" t="s">
        <v>1213</v>
      </c>
      <c r="X121" s="19" t="s">
        <v>1087</v>
      </c>
      <c r="Y121" s="19" t="s">
        <v>530</v>
      </c>
      <c r="Z121" s="19" t="s">
        <v>530</v>
      </c>
      <c r="AA121" s="19" t="s">
        <v>1109</v>
      </c>
      <c r="AB121" s="19" t="s">
        <v>15</v>
      </c>
      <c r="AC121" s="28" t="s">
        <v>2390</v>
      </c>
      <c r="AD121" s="19" t="s">
        <v>2459</v>
      </c>
      <c r="AE121" s="8">
        <v>6</v>
      </c>
      <c r="AF121" s="27" t="s">
        <v>2472</v>
      </c>
      <c r="AG121" s="19" t="s">
        <v>2492</v>
      </c>
      <c r="AH121" s="7">
        <v>40</v>
      </c>
      <c r="AI121" s="7"/>
      <c r="AJ121" s="7"/>
      <c r="AK121" s="7"/>
      <c r="AL121" s="7"/>
      <c r="AM121" s="7"/>
    </row>
    <row r="122" spans="1:39" x14ac:dyDescent="0.45">
      <c r="A122" s="6">
        <v>62</v>
      </c>
      <c r="B122" s="19" t="s">
        <v>335</v>
      </c>
      <c r="C122" s="10"/>
      <c r="D122" s="7" t="s">
        <v>696</v>
      </c>
      <c r="E122" s="8"/>
      <c r="F122" s="7"/>
      <c r="G122" s="12"/>
      <c r="H122" s="7"/>
      <c r="I122" s="7"/>
      <c r="J122" s="7"/>
      <c r="K122" s="7"/>
      <c r="L122" s="8"/>
      <c r="M122" s="7"/>
      <c r="N122" s="7"/>
      <c r="O122" s="19" t="s">
        <v>335</v>
      </c>
      <c r="P122" s="19" t="s">
        <v>335</v>
      </c>
      <c r="Q122" s="25" t="s">
        <v>2267</v>
      </c>
      <c r="R122" s="8">
        <v>84</v>
      </c>
      <c r="S122" s="12">
        <v>1</v>
      </c>
      <c r="T122" s="7" t="s">
        <v>1217</v>
      </c>
      <c r="U122" s="27" t="s">
        <v>2389</v>
      </c>
      <c r="V122" s="12">
        <v>10</v>
      </c>
      <c r="W122" s="7" t="s">
        <v>896</v>
      </c>
      <c r="X122" s="7" t="s">
        <v>696</v>
      </c>
      <c r="Y122" s="19" t="s">
        <v>2278</v>
      </c>
      <c r="Z122" s="19" t="s">
        <v>2278</v>
      </c>
      <c r="AA122" s="19"/>
      <c r="AB122" s="19"/>
      <c r="AC122" s="19"/>
      <c r="AD122" s="19"/>
      <c r="AE122" s="8"/>
      <c r="AF122" s="7"/>
      <c r="AG122" s="19"/>
      <c r="AH122" s="7"/>
      <c r="AI122" s="7"/>
      <c r="AJ122" s="7"/>
      <c r="AK122" s="7"/>
      <c r="AL122" s="7"/>
      <c r="AM122" s="7"/>
    </row>
    <row r="123" spans="1:39" x14ac:dyDescent="0.45">
      <c r="A123" s="6">
        <v>135</v>
      </c>
      <c r="B123" s="19" t="s">
        <v>531</v>
      </c>
      <c r="C123" s="10"/>
      <c r="D123" s="7" t="s">
        <v>1089</v>
      </c>
      <c r="E123" s="8">
        <v>5</v>
      </c>
      <c r="F123" s="7" t="s">
        <v>1004</v>
      </c>
      <c r="G123" s="12"/>
      <c r="H123" s="7"/>
      <c r="I123" s="7"/>
      <c r="J123" s="7"/>
      <c r="K123" s="7"/>
      <c r="L123" s="8"/>
      <c r="M123" s="7"/>
      <c r="N123" s="7"/>
      <c r="O123" s="19" t="s">
        <v>531</v>
      </c>
      <c r="P123" s="19" t="s">
        <v>531</v>
      </c>
      <c r="Q123" s="25" t="s">
        <v>2260</v>
      </c>
      <c r="R123" s="8">
        <v>75</v>
      </c>
      <c r="S123" s="12">
        <v>2</v>
      </c>
      <c r="T123" s="7" t="s">
        <v>1109</v>
      </c>
      <c r="U123" s="27" t="s">
        <v>2390</v>
      </c>
      <c r="V123" s="12">
        <v>8</v>
      </c>
      <c r="W123" s="7" t="s">
        <v>1213</v>
      </c>
      <c r="X123" s="19" t="s">
        <v>1088</v>
      </c>
      <c r="Y123" s="19" t="s">
        <v>531</v>
      </c>
      <c r="Z123" s="19" t="s">
        <v>531</v>
      </c>
      <c r="AA123" s="19" t="s">
        <v>1109</v>
      </c>
      <c r="AB123" s="19" t="s">
        <v>15</v>
      </c>
      <c r="AC123" s="28" t="s">
        <v>2390</v>
      </c>
      <c r="AD123" s="19" t="s">
        <v>2459</v>
      </c>
      <c r="AE123" s="8">
        <v>6</v>
      </c>
      <c r="AF123" s="27" t="s">
        <v>2472</v>
      </c>
      <c r="AG123" s="19" t="s">
        <v>2493</v>
      </c>
      <c r="AH123" s="7">
        <v>41</v>
      </c>
      <c r="AI123" s="7"/>
      <c r="AJ123" s="7"/>
      <c r="AK123" s="7"/>
      <c r="AL123" s="7"/>
      <c r="AM123" s="7"/>
    </row>
    <row r="124" spans="1:39" x14ac:dyDescent="0.45">
      <c r="A124" s="6">
        <v>26</v>
      </c>
      <c r="B124" s="19" t="s">
        <v>367</v>
      </c>
      <c r="C124" s="10"/>
      <c r="D124" s="7" t="s">
        <v>748</v>
      </c>
      <c r="E124" s="8"/>
      <c r="F124" s="7"/>
      <c r="G124" s="12"/>
      <c r="H124" s="7"/>
      <c r="I124" s="7"/>
      <c r="J124" s="7"/>
      <c r="K124" s="7"/>
      <c r="L124" s="8"/>
      <c r="M124" s="7"/>
      <c r="N124" s="7"/>
      <c r="O124" s="19" t="s">
        <v>367</v>
      </c>
      <c r="P124" s="19" t="s">
        <v>367</v>
      </c>
      <c r="Q124" s="25" t="s">
        <v>2268</v>
      </c>
      <c r="R124" s="8">
        <v>86</v>
      </c>
      <c r="S124" s="12">
        <v>1</v>
      </c>
      <c r="T124" s="7" t="s">
        <v>1217</v>
      </c>
      <c r="U124" s="27" t="s">
        <v>2389</v>
      </c>
      <c r="V124" s="12">
        <v>10</v>
      </c>
      <c r="W124" s="7" t="s">
        <v>896</v>
      </c>
      <c r="X124" s="7" t="s">
        <v>748</v>
      </c>
      <c r="Y124" s="19" t="s">
        <v>2278</v>
      </c>
      <c r="Z124" s="19" t="s">
        <v>2278</v>
      </c>
      <c r="AA124" s="19"/>
      <c r="AB124" s="19"/>
      <c r="AC124" s="19"/>
      <c r="AD124" s="19"/>
      <c r="AE124" s="8"/>
      <c r="AF124" s="7"/>
      <c r="AG124" s="19"/>
      <c r="AH124" s="7"/>
      <c r="AI124" s="7"/>
      <c r="AJ124" s="7"/>
      <c r="AK124" s="7"/>
      <c r="AL124" s="7"/>
      <c r="AM124" s="7"/>
    </row>
    <row r="125" spans="1:39" x14ac:dyDescent="0.45">
      <c r="A125" s="6">
        <v>138</v>
      </c>
      <c r="B125" s="19" t="s">
        <v>1110</v>
      </c>
      <c r="C125" s="10"/>
      <c r="D125" s="7" t="s">
        <v>1091</v>
      </c>
      <c r="E125" s="8">
        <v>5</v>
      </c>
      <c r="F125" s="7" t="s">
        <v>1004</v>
      </c>
      <c r="G125" s="12"/>
      <c r="H125" s="7"/>
      <c r="I125" s="7"/>
      <c r="J125" s="7"/>
      <c r="K125" s="7"/>
      <c r="L125" s="8"/>
      <c r="M125" s="7"/>
      <c r="N125" s="7"/>
      <c r="O125" s="19" t="s">
        <v>1110</v>
      </c>
      <c r="P125" s="19" t="s">
        <v>1110</v>
      </c>
      <c r="Q125" s="25" t="s">
        <v>2263</v>
      </c>
      <c r="R125" s="8">
        <v>78</v>
      </c>
      <c r="S125" s="12">
        <v>2</v>
      </c>
      <c r="T125" s="7" t="s">
        <v>1109</v>
      </c>
      <c r="U125" s="27" t="s">
        <v>2390</v>
      </c>
      <c r="V125" s="12">
        <v>8</v>
      </c>
      <c r="W125" s="7" t="s">
        <v>1213</v>
      </c>
      <c r="X125" s="19" t="s">
        <v>1091</v>
      </c>
      <c r="Y125" s="19" t="s">
        <v>1110</v>
      </c>
      <c r="Z125" s="19" t="s">
        <v>1110</v>
      </c>
      <c r="AA125" s="19" t="s">
        <v>1109</v>
      </c>
      <c r="AB125" s="19" t="s">
        <v>15</v>
      </c>
      <c r="AC125" s="28" t="s">
        <v>2390</v>
      </c>
      <c r="AD125" s="19" t="s">
        <v>2459</v>
      </c>
      <c r="AE125" s="8">
        <v>6</v>
      </c>
      <c r="AF125" s="27" t="s">
        <v>2472</v>
      </c>
      <c r="AG125" s="19" t="s">
        <v>2494</v>
      </c>
      <c r="AH125" s="7">
        <v>42</v>
      </c>
      <c r="AI125" s="7"/>
      <c r="AJ125" s="7"/>
      <c r="AK125" s="7"/>
      <c r="AL125" s="7"/>
      <c r="AM125" s="7"/>
    </row>
    <row r="126" spans="1:39" x14ac:dyDescent="0.45">
      <c r="A126" s="6">
        <v>23</v>
      </c>
      <c r="B126" s="19" t="s">
        <v>350</v>
      </c>
      <c r="C126" s="10"/>
      <c r="D126" s="7" t="s">
        <v>749</v>
      </c>
      <c r="E126" s="8"/>
      <c r="F126" s="7"/>
      <c r="G126" s="12"/>
      <c r="H126" s="7"/>
      <c r="I126" s="7"/>
      <c r="J126" s="7"/>
      <c r="K126" s="7"/>
      <c r="L126" s="8"/>
      <c r="M126" s="7"/>
      <c r="N126" s="7"/>
      <c r="O126" s="19" t="s">
        <v>350</v>
      </c>
      <c r="P126" s="19" t="s">
        <v>350</v>
      </c>
      <c r="Q126" s="25" t="s">
        <v>2269</v>
      </c>
      <c r="R126" s="8">
        <v>88</v>
      </c>
      <c r="S126" s="12">
        <v>1</v>
      </c>
      <c r="T126" s="7" t="s">
        <v>1217</v>
      </c>
      <c r="U126" s="27" t="s">
        <v>2389</v>
      </c>
      <c r="V126" s="12">
        <v>10</v>
      </c>
      <c r="W126" s="7" t="s">
        <v>896</v>
      </c>
      <c r="X126" s="7" t="s">
        <v>749</v>
      </c>
      <c r="Y126" s="19" t="s">
        <v>2278</v>
      </c>
      <c r="Z126" s="19" t="s">
        <v>2278</v>
      </c>
      <c r="AA126" s="19"/>
      <c r="AB126" s="19"/>
      <c r="AC126" s="19"/>
      <c r="AD126" s="19"/>
      <c r="AE126" s="8"/>
      <c r="AF126" s="7"/>
      <c r="AG126" s="19"/>
      <c r="AH126" s="7"/>
      <c r="AI126" s="7"/>
      <c r="AJ126" s="7"/>
      <c r="AK126" s="7"/>
      <c r="AL126" s="7"/>
      <c r="AM126" s="7"/>
    </row>
    <row r="127" spans="1:39" x14ac:dyDescent="0.45">
      <c r="A127" s="6">
        <v>125</v>
      </c>
      <c r="B127" s="19" t="s">
        <v>509</v>
      </c>
      <c r="C127" s="10"/>
      <c r="D127" s="7" t="s">
        <v>1050</v>
      </c>
      <c r="E127" s="8">
        <v>5</v>
      </c>
      <c r="F127" s="7" t="s">
        <v>1004</v>
      </c>
      <c r="G127" s="12"/>
      <c r="H127" s="7"/>
      <c r="I127" s="7"/>
      <c r="J127" s="7"/>
      <c r="K127" s="7"/>
      <c r="L127" s="8"/>
      <c r="M127" s="7"/>
      <c r="N127" s="7" t="s">
        <v>1214</v>
      </c>
      <c r="O127" s="19" t="s">
        <v>509</v>
      </c>
      <c r="P127" s="19" t="s">
        <v>509</v>
      </c>
      <c r="Q127" s="25" t="s">
        <v>2247</v>
      </c>
      <c r="R127" s="8">
        <v>62</v>
      </c>
      <c r="S127" s="12">
        <v>2</v>
      </c>
      <c r="T127" s="7" t="s">
        <v>1109</v>
      </c>
      <c r="U127" s="27" t="s">
        <v>2390</v>
      </c>
      <c r="V127" s="12">
        <v>7</v>
      </c>
      <c r="W127" s="7" t="s">
        <v>2182</v>
      </c>
      <c r="X127" s="19" t="s">
        <v>2406</v>
      </c>
      <c r="Y127" s="19" t="s">
        <v>509</v>
      </c>
      <c r="Z127" s="19" t="s">
        <v>509</v>
      </c>
      <c r="AA127" s="19" t="s">
        <v>1109</v>
      </c>
      <c r="AB127" s="19" t="s">
        <v>15</v>
      </c>
      <c r="AC127" s="28" t="s">
        <v>2390</v>
      </c>
      <c r="AD127" s="19" t="s">
        <v>2458</v>
      </c>
      <c r="AE127" s="8">
        <v>7</v>
      </c>
      <c r="AF127" s="29" t="s">
        <v>2470</v>
      </c>
      <c r="AG127" s="19" t="s">
        <v>2406</v>
      </c>
      <c r="AH127" s="7">
        <v>43</v>
      </c>
      <c r="AI127" s="7"/>
      <c r="AJ127" s="7"/>
      <c r="AK127" s="7"/>
      <c r="AL127" s="7"/>
      <c r="AM127" s="7"/>
    </row>
    <row r="128" spans="1:39" x14ac:dyDescent="0.45">
      <c r="A128" s="6">
        <v>24</v>
      </c>
      <c r="B128" s="19" t="s">
        <v>351</v>
      </c>
      <c r="C128" s="10"/>
      <c r="D128" s="7" t="s">
        <v>750</v>
      </c>
      <c r="E128" s="8"/>
      <c r="F128" s="7"/>
      <c r="G128" s="12"/>
      <c r="H128" s="7"/>
      <c r="I128" s="7"/>
      <c r="J128" s="7"/>
      <c r="K128" s="7"/>
      <c r="L128" s="8"/>
      <c r="M128" s="7"/>
      <c r="N128" s="7"/>
      <c r="O128" s="19" t="s">
        <v>351</v>
      </c>
      <c r="P128" s="19" t="s">
        <v>351</v>
      </c>
      <c r="Q128" s="25" t="s">
        <v>2270</v>
      </c>
      <c r="R128" s="8">
        <v>90</v>
      </c>
      <c r="S128" s="12">
        <v>1</v>
      </c>
      <c r="T128" s="7" t="s">
        <v>1217</v>
      </c>
      <c r="U128" s="27" t="s">
        <v>2389</v>
      </c>
      <c r="V128" s="12">
        <v>10</v>
      </c>
      <c r="W128" s="7" t="s">
        <v>896</v>
      </c>
      <c r="X128" s="7" t="s">
        <v>750</v>
      </c>
      <c r="Y128" s="19" t="s">
        <v>2278</v>
      </c>
      <c r="Z128" s="19" t="s">
        <v>2278</v>
      </c>
      <c r="AA128" s="19"/>
      <c r="AB128" s="19"/>
      <c r="AC128" s="19"/>
      <c r="AD128" s="19"/>
      <c r="AE128" s="8"/>
      <c r="AF128" s="7"/>
      <c r="AG128" s="19"/>
      <c r="AH128" s="7"/>
      <c r="AI128" s="7"/>
      <c r="AJ128" s="7"/>
      <c r="AK128" s="7"/>
      <c r="AL128" s="7"/>
      <c r="AM128" s="7"/>
    </row>
    <row r="129" spans="1:39" x14ac:dyDescent="0.45">
      <c r="A129" s="6">
        <v>126</v>
      </c>
      <c r="B129" s="19" t="s">
        <v>510</v>
      </c>
      <c r="C129" s="10"/>
      <c r="D129" s="7" t="s">
        <v>1051</v>
      </c>
      <c r="E129" s="8">
        <v>5</v>
      </c>
      <c r="F129" s="7" t="s">
        <v>1004</v>
      </c>
      <c r="G129" s="12"/>
      <c r="H129" s="7"/>
      <c r="I129" s="7"/>
      <c r="J129" s="7"/>
      <c r="K129" s="7"/>
      <c r="L129" s="8"/>
      <c r="M129" s="7"/>
      <c r="N129" s="7" t="s">
        <v>1214</v>
      </c>
      <c r="O129" s="19" t="s">
        <v>510</v>
      </c>
      <c r="P129" s="19" t="s">
        <v>510</v>
      </c>
      <c r="Q129" s="25" t="s">
        <v>2248</v>
      </c>
      <c r="R129" s="8">
        <v>63</v>
      </c>
      <c r="S129" s="12">
        <v>2</v>
      </c>
      <c r="T129" s="7" t="s">
        <v>1109</v>
      </c>
      <c r="U129" s="27" t="s">
        <v>2390</v>
      </c>
      <c r="V129" s="12">
        <v>7</v>
      </c>
      <c r="W129" s="7" t="s">
        <v>2182</v>
      </c>
      <c r="X129" s="19" t="s">
        <v>2407</v>
      </c>
      <c r="Y129" s="19" t="s">
        <v>510</v>
      </c>
      <c r="Z129" s="19" t="s">
        <v>510</v>
      </c>
      <c r="AA129" s="19" t="s">
        <v>1109</v>
      </c>
      <c r="AB129" s="19" t="s">
        <v>15</v>
      </c>
      <c r="AC129" s="28" t="s">
        <v>2390</v>
      </c>
      <c r="AD129" s="19" t="s">
        <v>2458</v>
      </c>
      <c r="AE129" s="8">
        <v>7</v>
      </c>
      <c r="AF129" s="27" t="s">
        <v>2470</v>
      </c>
      <c r="AG129" s="19" t="s">
        <v>2407</v>
      </c>
      <c r="AH129" s="7">
        <v>44</v>
      </c>
      <c r="AI129" s="7"/>
      <c r="AJ129" s="7"/>
      <c r="AK129" s="7"/>
      <c r="AL129" s="7"/>
      <c r="AM129" s="7"/>
    </row>
    <row r="130" spans="1:39" x14ac:dyDescent="0.45">
      <c r="A130" s="6">
        <v>56</v>
      </c>
      <c r="B130" s="19" t="s">
        <v>320</v>
      </c>
      <c r="C130" s="10"/>
      <c r="D130" s="7" t="s">
        <v>751</v>
      </c>
      <c r="E130" s="8"/>
      <c r="F130" s="7"/>
      <c r="G130" s="12"/>
      <c r="H130" s="7"/>
      <c r="I130" s="7"/>
      <c r="J130" s="7"/>
      <c r="K130" s="7"/>
      <c r="L130" s="8"/>
      <c r="M130" s="7"/>
      <c r="N130" s="7"/>
      <c r="O130" s="19" t="s">
        <v>320</v>
      </c>
      <c r="P130" s="19" t="s">
        <v>320</v>
      </c>
      <c r="Q130" s="25" t="s">
        <v>2271</v>
      </c>
      <c r="R130" s="8">
        <v>92</v>
      </c>
      <c r="S130" s="12">
        <v>1</v>
      </c>
      <c r="T130" s="7" t="s">
        <v>1217</v>
      </c>
      <c r="U130" s="27" t="s">
        <v>2389</v>
      </c>
      <c r="V130" s="12">
        <v>10</v>
      </c>
      <c r="W130" s="7" t="s">
        <v>896</v>
      </c>
      <c r="X130" s="7" t="s">
        <v>751</v>
      </c>
      <c r="Y130" s="19" t="s">
        <v>2278</v>
      </c>
      <c r="Z130" s="19" t="s">
        <v>2278</v>
      </c>
      <c r="AA130" s="19"/>
      <c r="AB130" s="19"/>
      <c r="AC130" s="19"/>
      <c r="AD130" s="19"/>
      <c r="AE130" s="8"/>
      <c r="AF130" s="7"/>
      <c r="AG130" s="19"/>
      <c r="AH130" s="7"/>
      <c r="AI130" s="7"/>
      <c r="AJ130" s="7"/>
      <c r="AK130" s="7"/>
      <c r="AL130" s="7"/>
      <c r="AM130" s="7"/>
    </row>
    <row r="131" spans="1:39" x14ac:dyDescent="0.45">
      <c r="A131" s="6">
        <v>127</v>
      </c>
      <c r="B131" s="19" t="s">
        <v>512</v>
      </c>
      <c r="C131" s="10"/>
      <c r="D131" s="7" t="s">
        <v>1052</v>
      </c>
      <c r="E131" s="8">
        <v>5</v>
      </c>
      <c r="F131" s="7" t="s">
        <v>1004</v>
      </c>
      <c r="G131" s="12"/>
      <c r="H131" s="7"/>
      <c r="I131" s="7"/>
      <c r="J131" s="7"/>
      <c r="K131" s="7"/>
      <c r="L131" s="8"/>
      <c r="M131" s="7"/>
      <c r="N131" s="7" t="s">
        <v>1214</v>
      </c>
      <c r="O131" s="19" t="s">
        <v>512</v>
      </c>
      <c r="P131" s="19" t="s">
        <v>512</v>
      </c>
      <c r="Q131" s="25" t="s">
        <v>2249</v>
      </c>
      <c r="R131" s="8">
        <v>64</v>
      </c>
      <c r="S131" s="12">
        <v>2</v>
      </c>
      <c r="T131" s="7" t="s">
        <v>1109</v>
      </c>
      <c r="U131" s="27" t="s">
        <v>2390</v>
      </c>
      <c r="V131" s="12">
        <v>7</v>
      </c>
      <c r="W131" s="7" t="s">
        <v>2182</v>
      </c>
      <c r="X131" s="19" t="s">
        <v>1054</v>
      </c>
      <c r="Y131" s="19" t="s">
        <v>512</v>
      </c>
      <c r="Z131" s="19" t="s">
        <v>512</v>
      </c>
      <c r="AA131" s="19" t="s">
        <v>1109</v>
      </c>
      <c r="AB131" s="19" t="s">
        <v>15</v>
      </c>
      <c r="AC131" s="28" t="s">
        <v>2390</v>
      </c>
      <c r="AD131" s="19" t="s">
        <v>2458</v>
      </c>
      <c r="AE131" s="8">
        <v>7</v>
      </c>
      <c r="AF131" s="27" t="s">
        <v>2470</v>
      </c>
      <c r="AG131" s="19" t="s">
        <v>2462</v>
      </c>
      <c r="AH131" s="7">
        <v>45</v>
      </c>
      <c r="AI131" s="7"/>
      <c r="AJ131" s="7"/>
      <c r="AK131" s="7"/>
      <c r="AL131" s="7"/>
      <c r="AM131" s="7"/>
    </row>
    <row r="132" spans="1:39" x14ac:dyDescent="0.45">
      <c r="A132" s="6">
        <v>28</v>
      </c>
      <c r="B132" s="19" t="s">
        <v>382</v>
      </c>
      <c r="C132" s="10"/>
      <c r="D132" s="7" t="s">
        <v>897</v>
      </c>
      <c r="E132" s="8"/>
      <c r="F132" s="7"/>
      <c r="G132" s="12"/>
      <c r="H132" s="7"/>
      <c r="I132" s="7"/>
      <c r="J132" s="7"/>
      <c r="K132" s="7"/>
      <c r="L132" s="8"/>
      <c r="M132" s="7"/>
      <c r="N132" s="7"/>
      <c r="O132" s="19" t="s">
        <v>382</v>
      </c>
      <c r="P132" s="19" t="s">
        <v>382</v>
      </c>
      <c r="Q132" s="25" t="s">
        <v>2272</v>
      </c>
      <c r="R132" s="8">
        <v>94</v>
      </c>
      <c r="S132" s="12">
        <v>1</v>
      </c>
      <c r="T132" s="7" t="s">
        <v>1217</v>
      </c>
      <c r="U132" s="27" t="s">
        <v>2389</v>
      </c>
      <c r="V132" s="12">
        <v>11</v>
      </c>
      <c r="W132" s="7" t="s">
        <v>897</v>
      </c>
      <c r="X132" s="7" t="s">
        <v>2435</v>
      </c>
      <c r="Y132" s="19" t="s">
        <v>2278</v>
      </c>
      <c r="Z132" s="19" t="s">
        <v>2278</v>
      </c>
      <c r="AA132" s="19"/>
      <c r="AB132" s="19"/>
      <c r="AC132" s="19"/>
      <c r="AD132" s="19"/>
      <c r="AE132" s="8"/>
      <c r="AF132" s="7"/>
      <c r="AG132" s="19"/>
      <c r="AH132" s="7"/>
      <c r="AI132" s="7"/>
      <c r="AJ132" s="7"/>
      <c r="AK132" s="7"/>
      <c r="AL132" s="7"/>
      <c r="AM132" s="7"/>
    </row>
    <row r="133" spans="1:39" x14ac:dyDescent="0.45">
      <c r="A133" s="6">
        <v>82</v>
      </c>
      <c r="B133" s="19" t="s">
        <v>561</v>
      </c>
      <c r="C133" s="10"/>
      <c r="D133" s="7" t="s">
        <v>897</v>
      </c>
      <c r="E133" s="8">
        <v>5</v>
      </c>
      <c r="F133" s="7" t="s">
        <v>1004</v>
      </c>
      <c r="G133" s="12"/>
      <c r="H133" s="7"/>
      <c r="I133" s="7"/>
      <c r="J133" s="7"/>
      <c r="K133" s="7"/>
      <c r="L133" s="8"/>
      <c r="M133" s="7"/>
      <c r="N133" s="7"/>
      <c r="O133" s="19" t="s">
        <v>561</v>
      </c>
      <c r="P133" s="19" t="s">
        <v>561</v>
      </c>
      <c r="Q133" s="25" t="s">
        <v>2272</v>
      </c>
      <c r="R133" s="8">
        <v>95</v>
      </c>
      <c r="S133" s="12">
        <v>2</v>
      </c>
      <c r="T133" s="7" t="s">
        <v>1109</v>
      </c>
      <c r="U133" s="27" t="s">
        <v>2390</v>
      </c>
      <c r="V133" s="12">
        <v>11</v>
      </c>
      <c r="W133" s="19" t="s">
        <v>897</v>
      </c>
      <c r="X133" s="19" t="s">
        <v>2439</v>
      </c>
      <c r="Y133" s="19" t="s">
        <v>2278</v>
      </c>
      <c r="Z133" s="19" t="s">
        <v>2278</v>
      </c>
      <c r="AA133" s="19"/>
      <c r="AB133" s="19"/>
      <c r="AC133" s="19"/>
      <c r="AD133" s="19"/>
      <c r="AE133" s="8"/>
      <c r="AF133" s="7"/>
      <c r="AG133" s="19"/>
      <c r="AH133" s="7"/>
      <c r="AI133" s="7"/>
      <c r="AJ133" s="7"/>
      <c r="AK133" s="7"/>
      <c r="AL133" s="7"/>
      <c r="AM133" s="7"/>
    </row>
    <row r="134" spans="1:39" x14ac:dyDescent="0.45">
      <c r="A134" s="6">
        <v>117</v>
      </c>
      <c r="B134" s="10" t="s">
        <v>1224</v>
      </c>
      <c r="C134" s="10"/>
      <c r="D134" s="10" t="s">
        <v>1813</v>
      </c>
      <c r="E134" s="8"/>
      <c r="F134" s="7"/>
      <c r="G134" s="12"/>
      <c r="H134" s="7"/>
      <c r="I134" s="7"/>
      <c r="J134" s="7"/>
      <c r="K134" s="7"/>
      <c r="L134" s="8"/>
      <c r="M134" s="7"/>
      <c r="N134" s="7"/>
      <c r="O134" s="19" t="s">
        <v>1224</v>
      </c>
      <c r="P134" s="19" t="s">
        <v>1227</v>
      </c>
      <c r="Q134" s="25" t="s">
        <v>2273</v>
      </c>
      <c r="R134" s="8">
        <v>96</v>
      </c>
      <c r="S134" s="12">
        <v>2</v>
      </c>
      <c r="T134" s="7" t="s">
        <v>1109</v>
      </c>
      <c r="U134" s="27" t="s">
        <v>2390</v>
      </c>
      <c r="V134" s="12">
        <v>12</v>
      </c>
      <c r="W134" s="19" t="s">
        <v>1479</v>
      </c>
      <c r="X134" s="7" t="s">
        <v>2436</v>
      </c>
      <c r="Y134" s="19" t="s">
        <v>2278</v>
      </c>
      <c r="Z134" s="19" t="s">
        <v>2278</v>
      </c>
      <c r="AA134" s="19"/>
      <c r="AB134" s="19"/>
      <c r="AC134" s="19"/>
      <c r="AD134" s="19"/>
      <c r="AE134" s="8"/>
      <c r="AF134" s="7"/>
      <c r="AG134" s="19"/>
      <c r="AH134" s="7"/>
      <c r="AI134" s="7"/>
      <c r="AJ134" s="7"/>
      <c r="AK134" s="7"/>
      <c r="AL134" s="7"/>
      <c r="AM134" s="7"/>
    </row>
    <row r="135" spans="1:39" x14ac:dyDescent="0.45">
      <c r="A135" s="6">
        <v>118</v>
      </c>
      <c r="B135" s="19" t="s">
        <v>1227</v>
      </c>
      <c r="C135" s="10"/>
      <c r="D135" s="6" t="s">
        <v>1922</v>
      </c>
      <c r="E135" s="8"/>
      <c r="F135" s="7"/>
      <c r="G135" s="12"/>
      <c r="H135" s="7"/>
      <c r="I135" s="7"/>
      <c r="J135" s="7"/>
      <c r="K135" s="7"/>
      <c r="L135" s="8"/>
      <c r="M135" s="7"/>
      <c r="N135" s="7"/>
      <c r="O135" s="19"/>
      <c r="P135" s="19"/>
      <c r="Q135" s="25"/>
      <c r="R135" s="8"/>
      <c r="S135" s="12"/>
      <c r="T135" s="7"/>
      <c r="U135" s="27"/>
      <c r="V135" s="12"/>
      <c r="W135" s="19"/>
      <c r="X135" s="7"/>
      <c r="Y135" s="19" t="s">
        <v>2278</v>
      </c>
      <c r="Z135" s="19" t="s">
        <v>2278</v>
      </c>
      <c r="AA135" s="19"/>
      <c r="AB135" s="19"/>
      <c r="AC135" s="19"/>
      <c r="AD135" s="19"/>
      <c r="AE135" s="8"/>
      <c r="AF135" s="7"/>
      <c r="AG135" s="19"/>
      <c r="AH135" s="7"/>
      <c r="AI135" s="7"/>
      <c r="AJ135" s="7"/>
      <c r="AK135" s="7"/>
      <c r="AL135" s="7"/>
      <c r="AM135" s="7"/>
    </row>
    <row r="136" spans="1:39" x14ac:dyDescent="0.45">
      <c r="A136" s="6">
        <v>128</v>
      </c>
      <c r="B136" s="19" t="s">
        <v>513</v>
      </c>
      <c r="C136" s="10"/>
      <c r="D136" s="7" t="s">
        <v>1053</v>
      </c>
      <c r="E136" s="8">
        <v>5</v>
      </c>
      <c r="F136" s="7" t="s">
        <v>1004</v>
      </c>
      <c r="G136" s="12"/>
      <c r="H136" s="7"/>
      <c r="I136" s="7"/>
      <c r="J136" s="7"/>
      <c r="K136" s="7"/>
      <c r="L136" s="8"/>
      <c r="M136" s="7"/>
      <c r="N136" s="7" t="s">
        <v>1214</v>
      </c>
      <c r="O136" s="19" t="s">
        <v>513</v>
      </c>
      <c r="P136" s="19" t="s">
        <v>513</v>
      </c>
      <c r="Q136" s="25" t="s">
        <v>2250</v>
      </c>
      <c r="R136" s="8">
        <v>65</v>
      </c>
      <c r="S136" s="12">
        <v>2</v>
      </c>
      <c r="T136" s="7" t="s">
        <v>1109</v>
      </c>
      <c r="U136" s="27" t="s">
        <v>2390</v>
      </c>
      <c r="V136" s="12">
        <v>7</v>
      </c>
      <c r="W136" s="7" t="s">
        <v>2182</v>
      </c>
      <c r="X136" s="19" t="s">
        <v>2408</v>
      </c>
      <c r="Y136" s="19" t="s">
        <v>513</v>
      </c>
      <c r="Z136" s="19" t="s">
        <v>513</v>
      </c>
      <c r="AA136" s="19" t="s">
        <v>1109</v>
      </c>
      <c r="AB136" s="19" t="s">
        <v>15</v>
      </c>
      <c r="AC136" s="28" t="s">
        <v>2390</v>
      </c>
      <c r="AD136" s="19" t="s">
        <v>2458</v>
      </c>
      <c r="AE136" s="8">
        <v>7</v>
      </c>
      <c r="AF136" s="27" t="s">
        <v>2470</v>
      </c>
      <c r="AG136" s="19" t="s">
        <v>1055</v>
      </c>
      <c r="AH136" s="7">
        <v>46</v>
      </c>
      <c r="AI136" s="7"/>
      <c r="AJ136" s="7"/>
      <c r="AK136" s="7"/>
      <c r="AL136" s="7"/>
      <c r="AM136" s="7"/>
    </row>
    <row r="137" spans="1:39" x14ac:dyDescent="0.45">
      <c r="A137" s="6">
        <v>73</v>
      </c>
      <c r="B137" s="19" t="s">
        <v>538</v>
      </c>
      <c r="C137" s="10"/>
      <c r="D137" s="7" t="s">
        <v>732</v>
      </c>
      <c r="E137" s="8">
        <v>5</v>
      </c>
      <c r="F137" s="7" t="s">
        <v>1004</v>
      </c>
      <c r="G137" s="12"/>
      <c r="H137" s="7"/>
      <c r="I137" s="7"/>
      <c r="J137" s="7"/>
      <c r="K137" s="7"/>
      <c r="L137" s="8"/>
      <c r="M137" s="7"/>
      <c r="N137" s="7" t="s">
        <v>896</v>
      </c>
      <c r="O137" s="19" t="s">
        <v>538</v>
      </c>
      <c r="P137" s="19" t="s">
        <v>538</v>
      </c>
      <c r="Q137" s="25" t="s">
        <v>2265</v>
      </c>
      <c r="R137" s="8">
        <v>81</v>
      </c>
      <c r="S137" s="12">
        <v>2</v>
      </c>
      <c r="T137" s="7" t="s">
        <v>1109</v>
      </c>
      <c r="U137" s="27" t="s">
        <v>2390</v>
      </c>
      <c r="V137" s="12">
        <v>10</v>
      </c>
      <c r="W137" s="7" t="s">
        <v>896</v>
      </c>
      <c r="X137" s="19" t="s">
        <v>2178</v>
      </c>
      <c r="Y137" s="19" t="s">
        <v>538</v>
      </c>
      <c r="Z137" s="19" t="s">
        <v>538</v>
      </c>
      <c r="AA137" s="19" t="s">
        <v>1109</v>
      </c>
      <c r="AB137" s="19" t="s">
        <v>15</v>
      </c>
      <c r="AC137" s="28" t="s">
        <v>2390</v>
      </c>
      <c r="AD137" s="19" t="s">
        <v>896</v>
      </c>
      <c r="AE137" s="8">
        <v>8</v>
      </c>
      <c r="AF137" s="29" t="s">
        <v>2471</v>
      </c>
      <c r="AG137" s="19" t="s">
        <v>2496</v>
      </c>
      <c r="AH137" s="7">
        <v>47</v>
      </c>
      <c r="AI137" s="7"/>
      <c r="AJ137" s="7"/>
      <c r="AK137" s="7"/>
      <c r="AL137" s="7"/>
      <c r="AM137" s="7"/>
    </row>
    <row r="138" spans="1:39" x14ac:dyDescent="0.45">
      <c r="A138" s="6">
        <v>74</v>
      </c>
      <c r="B138" s="19" t="s">
        <v>541</v>
      </c>
      <c r="C138" s="10"/>
      <c r="D138" s="7" t="s">
        <v>747</v>
      </c>
      <c r="E138" s="8">
        <v>5</v>
      </c>
      <c r="F138" s="7" t="s">
        <v>1004</v>
      </c>
      <c r="G138" s="12"/>
      <c r="H138" s="7"/>
      <c r="I138" s="7"/>
      <c r="J138" s="7"/>
      <c r="K138" s="7"/>
      <c r="L138" s="8"/>
      <c r="M138" s="7"/>
      <c r="N138" s="7" t="s">
        <v>896</v>
      </c>
      <c r="O138" s="19" t="s">
        <v>541</v>
      </c>
      <c r="P138" s="19" t="s">
        <v>541</v>
      </c>
      <c r="Q138" s="25" t="s">
        <v>2266</v>
      </c>
      <c r="R138" s="8">
        <v>83</v>
      </c>
      <c r="S138" s="12">
        <v>2</v>
      </c>
      <c r="T138" s="7" t="s">
        <v>1109</v>
      </c>
      <c r="U138" s="27" t="s">
        <v>2390</v>
      </c>
      <c r="V138" s="12">
        <v>10</v>
      </c>
      <c r="W138" s="7" t="s">
        <v>896</v>
      </c>
      <c r="X138" s="19" t="s">
        <v>2430</v>
      </c>
      <c r="Y138" s="19" t="s">
        <v>541</v>
      </c>
      <c r="Z138" s="19" t="s">
        <v>541</v>
      </c>
      <c r="AA138" s="19" t="s">
        <v>1109</v>
      </c>
      <c r="AB138" s="19" t="s">
        <v>15</v>
      </c>
      <c r="AC138" s="28" t="s">
        <v>2390</v>
      </c>
      <c r="AD138" s="19" t="s">
        <v>896</v>
      </c>
      <c r="AE138" s="8">
        <v>8</v>
      </c>
      <c r="AF138" s="27" t="s">
        <v>2471</v>
      </c>
      <c r="AG138" s="19" t="s">
        <v>747</v>
      </c>
      <c r="AH138" s="7">
        <v>48</v>
      </c>
      <c r="AI138" s="7"/>
      <c r="AJ138" s="7"/>
      <c r="AK138" s="7"/>
      <c r="AL138" s="7"/>
      <c r="AM138" s="7"/>
    </row>
    <row r="139" spans="1:39" x14ac:dyDescent="0.45">
      <c r="A139" s="6">
        <v>75</v>
      </c>
      <c r="B139" s="19" t="s">
        <v>544</v>
      </c>
      <c r="C139" s="10"/>
      <c r="D139" s="7" t="s">
        <v>696</v>
      </c>
      <c r="E139" s="8">
        <v>5</v>
      </c>
      <c r="F139" s="7" t="s">
        <v>1004</v>
      </c>
      <c r="G139" s="12"/>
      <c r="H139" s="7"/>
      <c r="I139" s="7"/>
      <c r="J139" s="7"/>
      <c r="K139" s="7"/>
      <c r="L139" s="8"/>
      <c r="M139" s="7"/>
      <c r="N139" s="7" t="s">
        <v>896</v>
      </c>
      <c r="O139" s="19" t="s">
        <v>544</v>
      </c>
      <c r="P139" s="19" t="s">
        <v>544</v>
      </c>
      <c r="Q139" s="25" t="s">
        <v>2267</v>
      </c>
      <c r="R139" s="8">
        <v>85</v>
      </c>
      <c r="S139" s="12">
        <v>2</v>
      </c>
      <c r="T139" s="7" t="s">
        <v>1109</v>
      </c>
      <c r="U139" s="27" t="s">
        <v>2390</v>
      </c>
      <c r="V139" s="12">
        <v>10</v>
      </c>
      <c r="W139" s="7" t="s">
        <v>896</v>
      </c>
      <c r="X139" s="19" t="s">
        <v>2431</v>
      </c>
      <c r="Y139" s="19" t="s">
        <v>544</v>
      </c>
      <c r="Z139" s="19" t="s">
        <v>544</v>
      </c>
      <c r="AA139" s="19" t="s">
        <v>1109</v>
      </c>
      <c r="AB139" s="19" t="s">
        <v>15</v>
      </c>
      <c r="AC139" s="28" t="s">
        <v>2390</v>
      </c>
      <c r="AD139" s="19" t="s">
        <v>896</v>
      </c>
      <c r="AE139" s="8">
        <v>8</v>
      </c>
      <c r="AF139" s="27" t="s">
        <v>2471</v>
      </c>
      <c r="AG139" s="19" t="s">
        <v>696</v>
      </c>
      <c r="AH139" s="7">
        <v>49</v>
      </c>
      <c r="AI139" s="7"/>
      <c r="AJ139" s="7"/>
      <c r="AK139" s="7"/>
      <c r="AL139" s="7"/>
      <c r="AM139" s="7"/>
    </row>
    <row r="140" spans="1:39" x14ac:dyDescent="0.45">
      <c r="A140" s="6">
        <v>20</v>
      </c>
      <c r="B140" s="19" t="s">
        <v>223</v>
      </c>
      <c r="C140" s="10"/>
      <c r="D140" s="7" t="s">
        <v>663</v>
      </c>
      <c r="E140" s="8">
        <v>3</v>
      </c>
      <c r="F140" s="7" t="s">
        <v>907</v>
      </c>
      <c r="G140" s="12"/>
      <c r="H140" s="7"/>
      <c r="I140" s="7"/>
      <c r="J140" s="7"/>
      <c r="K140" s="7"/>
      <c r="L140" s="8"/>
      <c r="M140" s="7"/>
      <c r="N140" s="7"/>
      <c r="O140" s="7"/>
      <c r="P140" s="7"/>
      <c r="Q140" s="7"/>
      <c r="R140" s="8"/>
      <c r="S140" s="12"/>
      <c r="T140" s="7"/>
      <c r="U140" s="7"/>
      <c r="V140" s="12"/>
      <c r="W140" s="7"/>
      <c r="X140" s="7"/>
      <c r="Y140" s="19" t="s">
        <v>2278</v>
      </c>
      <c r="Z140" s="19" t="s">
        <v>2278</v>
      </c>
      <c r="AA140" s="19"/>
      <c r="AB140" s="19"/>
      <c r="AC140" s="19"/>
      <c r="AD140" s="19"/>
      <c r="AE140" s="8"/>
      <c r="AF140" s="7"/>
      <c r="AG140" s="19"/>
      <c r="AH140" s="7"/>
      <c r="AI140" s="7"/>
      <c r="AJ140" s="7"/>
      <c r="AK140" s="7"/>
      <c r="AL140" s="7"/>
      <c r="AM140" s="7"/>
    </row>
    <row r="141" spans="1:39" x14ac:dyDescent="0.45">
      <c r="A141" s="6">
        <v>22</v>
      </c>
      <c r="B141" s="19" t="s">
        <v>349</v>
      </c>
      <c r="C141" s="10"/>
      <c r="D141" s="7" t="s">
        <v>982</v>
      </c>
      <c r="E141" s="8">
        <v>3</v>
      </c>
      <c r="F141" s="7" t="s">
        <v>907</v>
      </c>
      <c r="G141" s="12"/>
      <c r="H141" s="7"/>
      <c r="I141" s="7"/>
      <c r="J141" s="7"/>
      <c r="K141" s="7"/>
      <c r="L141" s="8"/>
      <c r="M141" s="7"/>
      <c r="N141" s="7"/>
      <c r="O141" s="7"/>
      <c r="P141" s="7"/>
      <c r="Q141" s="7"/>
      <c r="R141" s="8"/>
      <c r="S141" s="12"/>
      <c r="T141" s="7"/>
      <c r="U141" s="7"/>
      <c r="V141" s="12"/>
      <c r="W141" s="7"/>
      <c r="X141" s="7"/>
      <c r="Y141" s="19" t="s">
        <v>2278</v>
      </c>
      <c r="Z141" s="19" t="s">
        <v>2278</v>
      </c>
      <c r="AA141" s="19"/>
      <c r="AB141" s="19"/>
      <c r="AC141" s="19"/>
      <c r="AD141" s="19"/>
      <c r="AE141" s="8"/>
      <c r="AF141" s="7"/>
      <c r="AG141" s="19"/>
      <c r="AH141" s="7"/>
      <c r="AI141" s="7"/>
      <c r="AJ141" s="7"/>
      <c r="AK141" s="7"/>
      <c r="AL141" s="7"/>
      <c r="AM141" s="7"/>
    </row>
    <row r="142" spans="1:39" x14ac:dyDescent="0.45">
      <c r="A142" s="6">
        <v>76</v>
      </c>
      <c r="B142" s="19" t="s">
        <v>547</v>
      </c>
      <c r="C142" s="10"/>
      <c r="D142" s="7" t="s">
        <v>748</v>
      </c>
      <c r="E142" s="8">
        <v>5</v>
      </c>
      <c r="F142" s="7" t="s">
        <v>1004</v>
      </c>
      <c r="G142" s="12"/>
      <c r="H142" s="7"/>
      <c r="I142" s="7"/>
      <c r="J142" s="7"/>
      <c r="K142" s="7"/>
      <c r="L142" s="8"/>
      <c r="M142" s="7"/>
      <c r="N142" s="7" t="s">
        <v>896</v>
      </c>
      <c r="O142" s="19" t="s">
        <v>547</v>
      </c>
      <c r="P142" s="19" t="s">
        <v>547</v>
      </c>
      <c r="Q142" s="25" t="s">
        <v>2268</v>
      </c>
      <c r="R142" s="8">
        <v>87</v>
      </c>
      <c r="S142" s="12">
        <v>2</v>
      </c>
      <c r="T142" s="7" t="s">
        <v>1109</v>
      </c>
      <c r="U142" s="27" t="s">
        <v>2390</v>
      </c>
      <c r="V142" s="12">
        <v>10</v>
      </c>
      <c r="W142" s="7" t="s">
        <v>896</v>
      </c>
      <c r="X142" s="19" t="s">
        <v>2432</v>
      </c>
      <c r="Y142" s="19" t="s">
        <v>547</v>
      </c>
      <c r="Z142" s="19" t="s">
        <v>547</v>
      </c>
      <c r="AA142" s="19" t="s">
        <v>1109</v>
      </c>
      <c r="AB142" s="19" t="s">
        <v>15</v>
      </c>
      <c r="AC142" s="28" t="s">
        <v>2390</v>
      </c>
      <c r="AD142" s="19" t="s">
        <v>896</v>
      </c>
      <c r="AE142" s="8">
        <v>8</v>
      </c>
      <c r="AF142" s="27" t="s">
        <v>2471</v>
      </c>
      <c r="AG142" s="19" t="s">
        <v>748</v>
      </c>
      <c r="AH142" s="7">
        <v>50</v>
      </c>
      <c r="AI142" s="7"/>
      <c r="AJ142" s="7"/>
      <c r="AK142" s="7"/>
      <c r="AL142" s="7"/>
      <c r="AM142" s="7"/>
    </row>
    <row r="143" spans="1:39" x14ac:dyDescent="0.45">
      <c r="A143" s="6">
        <v>40</v>
      </c>
      <c r="B143" s="19" t="s">
        <v>242</v>
      </c>
      <c r="C143" s="10"/>
      <c r="D143" s="7" t="s">
        <v>669</v>
      </c>
      <c r="E143" s="8">
        <v>3</v>
      </c>
      <c r="F143" s="7" t="s">
        <v>907</v>
      </c>
      <c r="G143" s="12"/>
      <c r="H143" s="7"/>
      <c r="I143" s="7"/>
      <c r="J143" s="7"/>
      <c r="K143" s="7"/>
      <c r="L143" s="8"/>
      <c r="M143" s="7"/>
      <c r="N143" s="7"/>
      <c r="O143" s="7"/>
      <c r="P143" s="7"/>
      <c r="Q143" s="7"/>
      <c r="R143" s="8"/>
      <c r="S143" s="12"/>
      <c r="T143" s="7"/>
      <c r="U143" s="7"/>
      <c r="V143" s="12"/>
      <c r="W143" s="7"/>
      <c r="X143" s="7"/>
      <c r="Y143" s="19" t="s">
        <v>2278</v>
      </c>
      <c r="Z143" s="19" t="s">
        <v>2278</v>
      </c>
      <c r="AA143" s="19"/>
      <c r="AB143" s="19"/>
      <c r="AC143" s="19"/>
      <c r="AD143" s="19"/>
      <c r="AE143" s="8"/>
      <c r="AF143" s="7"/>
      <c r="AG143" s="19"/>
      <c r="AH143" s="7"/>
      <c r="AI143" s="7"/>
      <c r="AJ143" s="7"/>
      <c r="AK143" s="7"/>
      <c r="AL143" s="7"/>
      <c r="AM143" s="7"/>
    </row>
    <row r="144" spans="1:39" x14ac:dyDescent="0.45">
      <c r="A144" s="6">
        <v>50</v>
      </c>
      <c r="B144" s="19" t="s">
        <v>307</v>
      </c>
      <c r="C144" s="10"/>
      <c r="D144" s="7" t="s">
        <v>692</v>
      </c>
      <c r="E144" s="8">
        <v>3</v>
      </c>
      <c r="F144" s="7" t="s">
        <v>907</v>
      </c>
      <c r="G144" s="12"/>
      <c r="H144" s="7"/>
      <c r="I144" s="7"/>
      <c r="J144" s="7"/>
      <c r="K144" s="7"/>
      <c r="L144" s="8"/>
      <c r="M144" s="7"/>
      <c r="N144" s="7"/>
      <c r="O144" s="7"/>
      <c r="P144" s="7"/>
      <c r="Q144" s="7"/>
      <c r="R144" s="8"/>
      <c r="S144" s="12"/>
      <c r="T144" s="7"/>
      <c r="U144" s="7"/>
      <c r="V144" s="12"/>
      <c r="W144" s="7"/>
      <c r="X144" s="7"/>
      <c r="Y144" s="19" t="s">
        <v>2278</v>
      </c>
      <c r="Z144" s="19" t="s">
        <v>2278</v>
      </c>
      <c r="AA144" s="19"/>
      <c r="AB144" s="19"/>
      <c r="AC144" s="19"/>
      <c r="AD144" s="19"/>
      <c r="AE144" s="8"/>
      <c r="AF144" s="7"/>
      <c r="AG144" s="19"/>
      <c r="AH144" s="7"/>
      <c r="AI144" s="7"/>
      <c r="AJ144" s="7"/>
      <c r="AK144" s="7"/>
      <c r="AL144" s="7"/>
      <c r="AM144" s="7"/>
    </row>
    <row r="145" spans="1:39" x14ac:dyDescent="0.45">
      <c r="A145" s="6">
        <v>57</v>
      </c>
      <c r="B145" s="19" t="s">
        <v>323</v>
      </c>
      <c r="C145" s="10"/>
      <c r="D145" s="7" t="s">
        <v>978</v>
      </c>
      <c r="E145" s="8">
        <v>3</v>
      </c>
      <c r="F145" s="7" t="s">
        <v>907</v>
      </c>
      <c r="G145" s="12"/>
      <c r="H145" s="7"/>
      <c r="I145" s="7"/>
      <c r="J145" s="7"/>
      <c r="K145" s="7"/>
      <c r="L145" s="8"/>
      <c r="M145" s="7"/>
      <c r="N145" s="7"/>
      <c r="O145" s="7"/>
      <c r="P145" s="7"/>
      <c r="Q145" s="7"/>
      <c r="R145" s="8"/>
      <c r="S145" s="12"/>
      <c r="T145" s="7"/>
      <c r="U145" s="7"/>
      <c r="V145" s="12"/>
      <c r="W145" s="7"/>
      <c r="X145" s="7"/>
      <c r="Y145" s="19" t="s">
        <v>2278</v>
      </c>
      <c r="Z145" s="19" t="s">
        <v>2278</v>
      </c>
      <c r="AA145" s="19"/>
      <c r="AB145" s="19"/>
      <c r="AC145" s="19"/>
      <c r="AD145" s="19"/>
      <c r="AE145" s="8"/>
      <c r="AF145" s="7"/>
      <c r="AG145" s="19"/>
      <c r="AH145" s="7"/>
      <c r="AI145" s="7"/>
      <c r="AJ145" s="7"/>
      <c r="AK145" s="7"/>
      <c r="AL145" s="7"/>
      <c r="AM145" s="7"/>
    </row>
    <row r="146" spans="1:39" x14ac:dyDescent="0.45">
      <c r="A146" s="6">
        <v>77</v>
      </c>
      <c r="B146" s="19" t="s">
        <v>549</v>
      </c>
      <c r="C146" s="10"/>
      <c r="D146" s="7" t="s">
        <v>749</v>
      </c>
      <c r="E146" s="8">
        <v>5</v>
      </c>
      <c r="F146" s="7" t="s">
        <v>1004</v>
      </c>
      <c r="G146" s="12"/>
      <c r="H146" s="7"/>
      <c r="I146" s="7"/>
      <c r="J146" s="7"/>
      <c r="K146" s="7"/>
      <c r="L146" s="8"/>
      <c r="M146" s="7"/>
      <c r="N146" s="7" t="s">
        <v>896</v>
      </c>
      <c r="O146" s="19" t="s">
        <v>549</v>
      </c>
      <c r="P146" s="19" t="s">
        <v>549</v>
      </c>
      <c r="Q146" s="25" t="s">
        <v>2269</v>
      </c>
      <c r="R146" s="8">
        <v>89</v>
      </c>
      <c r="S146" s="12">
        <v>2</v>
      </c>
      <c r="T146" s="7" t="s">
        <v>1109</v>
      </c>
      <c r="U146" s="27" t="s">
        <v>2390</v>
      </c>
      <c r="V146" s="12">
        <v>10</v>
      </c>
      <c r="W146" s="7" t="s">
        <v>896</v>
      </c>
      <c r="X146" s="19" t="s">
        <v>2392</v>
      </c>
      <c r="Y146" s="19" t="s">
        <v>549</v>
      </c>
      <c r="Z146" s="19" t="s">
        <v>549</v>
      </c>
      <c r="AA146" s="19" t="s">
        <v>1109</v>
      </c>
      <c r="AB146" s="19" t="s">
        <v>15</v>
      </c>
      <c r="AC146" s="28" t="s">
        <v>2390</v>
      </c>
      <c r="AD146" s="19" t="s">
        <v>896</v>
      </c>
      <c r="AE146" s="8">
        <v>8</v>
      </c>
      <c r="AF146" s="27" t="s">
        <v>2471</v>
      </c>
      <c r="AG146" s="19" t="s">
        <v>749</v>
      </c>
      <c r="AH146" s="7">
        <v>51</v>
      </c>
      <c r="AI146" s="7"/>
      <c r="AJ146" s="7"/>
      <c r="AK146" s="7"/>
      <c r="AL146" s="7"/>
      <c r="AM146" s="7"/>
    </row>
    <row r="147" spans="1:39" x14ac:dyDescent="0.45">
      <c r="A147" s="6">
        <v>78</v>
      </c>
      <c r="B147" s="19" t="s">
        <v>552</v>
      </c>
      <c r="C147" s="10"/>
      <c r="D147" s="7" t="s">
        <v>750</v>
      </c>
      <c r="E147" s="8">
        <v>5</v>
      </c>
      <c r="F147" s="7" t="s">
        <v>1004</v>
      </c>
      <c r="G147" s="12"/>
      <c r="H147" s="7"/>
      <c r="I147" s="7"/>
      <c r="J147" s="7"/>
      <c r="K147" s="7"/>
      <c r="L147" s="8"/>
      <c r="M147" s="7"/>
      <c r="N147" s="7" t="s">
        <v>896</v>
      </c>
      <c r="O147" s="19" t="s">
        <v>552</v>
      </c>
      <c r="P147" s="19" t="s">
        <v>552</v>
      </c>
      <c r="Q147" s="25" t="s">
        <v>2270</v>
      </c>
      <c r="R147" s="8">
        <v>91</v>
      </c>
      <c r="S147" s="12">
        <v>2</v>
      </c>
      <c r="T147" s="7" t="s">
        <v>1109</v>
      </c>
      <c r="U147" s="27" t="s">
        <v>2390</v>
      </c>
      <c r="V147" s="12">
        <v>10</v>
      </c>
      <c r="W147" s="7" t="s">
        <v>896</v>
      </c>
      <c r="X147" s="19" t="s">
        <v>2433</v>
      </c>
      <c r="Y147" s="19" t="s">
        <v>552</v>
      </c>
      <c r="Z147" s="19" t="s">
        <v>552</v>
      </c>
      <c r="AA147" s="19" t="s">
        <v>1109</v>
      </c>
      <c r="AB147" s="19" t="s">
        <v>15</v>
      </c>
      <c r="AC147" s="28" t="s">
        <v>2390</v>
      </c>
      <c r="AD147" s="19" t="s">
        <v>896</v>
      </c>
      <c r="AE147" s="8">
        <v>8</v>
      </c>
      <c r="AF147" s="27" t="s">
        <v>2471</v>
      </c>
      <c r="AG147" s="19" t="s">
        <v>750</v>
      </c>
      <c r="AH147" s="7">
        <v>52</v>
      </c>
      <c r="AI147" s="7"/>
      <c r="AJ147" s="7"/>
      <c r="AK147" s="7"/>
      <c r="AL147" s="7"/>
      <c r="AM147" s="7"/>
    </row>
    <row r="148" spans="1:39" x14ac:dyDescent="0.45">
      <c r="A148" s="6">
        <v>157</v>
      </c>
      <c r="B148" s="19" t="s">
        <v>539</v>
      </c>
      <c r="C148" s="10"/>
      <c r="D148" s="7" t="s">
        <v>2203</v>
      </c>
      <c r="E148" s="8"/>
      <c r="F148" s="7"/>
      <c r="G148" s="12"/>
      <c r="H148" s="7"/>
      <c r="I148" s="7"/>
      <c r="J148" s="7"/>
      <c r="K148" s="7"/>
      <c r="L148" s="8"/>
      <c r="M148" s="7"/>
      <c r="N148" s="7"/>
      <c r="O148" s="7"/>
      <c r="P148" s="7"/>
      <c r="Q148" s="7"/>
      <c r="R148" s="8"/>
      <c r="S148" s="12"/>
      <c r="T148" s="7"/>
      <c r="U148" s="7"/>
      <c r="V148" s="12"/>
      <c r="W148" s="7"/>
      <c r="X148" s="7"/>
      <c r="Y148" s="19" t="s">
        <v>2278</v>
      </c>
      <c r="Z148" s="19" t="s">
        <v>2278</v>
      </c>
      <c r="AA148" s="19"/>
      <c r="AB148" s="19"/>
      <c r="AC148" s="19"/>
      <c r="AD148" s="19"/>
      <c r="AE148" s="8"/>
      <c r="AF148" s="7"/>
      <c r="AG148" s="19"/>
      <c r="AH148" s="7"/>
      <c r="AI148" s="7"/>
      <c r="AJ148" s="7"/>
      <c r="AK148" s="7"/>
      <c r="AL148" s="7"/>
      <c r="AM148" s="7"/>
    </row>
    <row r="149" spans="1:39" x14ac:dyDescent="0.45">
      <c r="A149" s="6">
        <v>158</v>
      </c>
      <c r="B149" s="19" t="s">
        <v>540</v>
      </c>
      <c r="C149" s="10"/>
      <c r="D149" s="7" t="s">
        <v>2204</v>
      </c>
      <c r="E149" s="8"/>
      <c r="F149" s="7"/>
      <c r="G149" s="12"/>
      <c r="H149" s="7"/>
      <c r="I149" s="7"/>
      <c r="J149" s="7"/>
      <c r="K149" s="7"/>
      <c r="L149" s="8"/>
      <c r="M149" s="7"/>
      <c r="N149" s="7"/>
      <c r="O149" s="7"/>
      <c r="P149" s="7"/>
      <c r="Q149" s="7"/>
      <c r="R149" s="8"/>
      <c r="S149" s="12"/>
      <c r="T149" s="7"/>
      <c r="U149" s="7"/>
      <c r="V149" s="12"/>
      <c r="W149" s="7"/>
      <c r="X149" s="7"/>
      <c r="Y149" s="19" t="s">
        <v>2278</v>
      </c>
      <c r="Z149" s="19" t="s">
        <v>2278</v>
      </c>
      <c r="AA149" s="19"/>
      <c r="AB149" s="19"/>
      <c r="AC149" s="19"/>
      <c r="AD149" s="19"/>
      <c r="AE149" s="8"/>
      <c r="AF149" s="7"/>
      <c r="AG149" s="19"/>
      <c r="AH149" s="7"/>
      <c r="AI149" s="7"/>
      <c r="AJ149" s="7"/>
      <c r="AK149" s="7"/>
      <c r="AL149" s="7"/>
      <c r="AM149" s="7"/>
    </row>
    <row r="150" spans="1:39" x14ac:dyDescent="0.45">
      <c r="A150" s="6">
        <v>80</v>
      </c>
      <c r="B150" s="19" t="s">
        <v>559</v>
      </c>
      <c r="C150" s="10"/>
      <c r="D150" s="7" t="s">
        <v>752</v>
      </c>
      <c r="E150" s="8">
        <v>5</v>
      </c>
      <c r="F150" s="7" t="s">
        <v>1004</v>
      </c>
      <c r="G150" s="12"/>
      <c r="H150" s="7"/>
      <c r="I150" s="7"/>
      <c r="J150" s="7"/>
      <c r="K150" s="7"/>
      <c r="L150" s="8"/>
      <c r="M150" s="7"/>
      <c r="N150" s="7" t="s">
        <v>896</v>
      </c>
      <c r="O150" s="7"/>
      <c r="P150" s="7"/>
      <c r="Q150" s="7"/>
      <c r="R150" s="8"/>
      <c r="S150" s="12"/>
      <c r="T150" s="7"/>
      <c r="U150" s="7"/>
      <c r="V150" s="12"/>
      <c r="W150" s="7"/>
      <c r="X150" s="7"/>
      <c r="Y150" s="19" t="s">
        <v>2278</v>
      </c>
      <c r="Z150" s="19" t="s">
        <v>2278</v>
      </c>
      <c r="AA150" s="19"/>
      <c r="AB150" s="19"/>
      <c r="AC150" s="19"/>
      <c r="AD150" s="19"/>
      <c r="AE150" s="8"/>
      <c r="AF150" s="7"/>
      <c r="AG150" s="19"/>
      <c r="AH150" s="7"/>
      <c r="AI150" s="7"/>
      <c r="AJ150" s="7"/>
      <c r="AK150" s="7"/>
      <c r="AL150" s="7"/>
      <c r="AM150" s="7"/>
    </row>
    <row r="151" spans="1:39" x14ac:dyDescent="0.45">
      <c r="A151" s="6">
        <v>79</v>
      </c>
      <c r="B151" s="19" t="s">
        <v>555</v>
      </c>
      <c r="C151" s="10"/>
      <c r="D151" s="7" t="s">
        <v>751</v>
      </c>
      <c r="E151" s="8">
        <v>5</v>
      </c>
      <c r="F151" s="7" t="s">
        <v>1004</v>
      </c>
      <c r="G151" s="12"/>
      <c r="H151" s="7"/>
      <c r="I151" s="7"/>
      <c r="J151" s="7"/>
      <c r="K151" s="7"/>
      <c r="L151" s="8"/>
      <c r="M151" s="7"/>
      <c r="N151" s="7" t="s">
        <v>896</v>
      </c>
      <c r="O151" s="19" t="s">
        <v>555</v>
      </c>
      <c r="P151" s="19" t="s">
        <v>555</v>
      </c>
      <c r="Q151" s="25" t="s">
        <v>2271</v>
      </c>
      <c r="R151" s="8">
        <v>93</v>
      </c>
      <c r="S151" s="12">
        <v>2</v>
      </c>
      <c r="T151" s="7" t="s">
        <v>1109</v>
      </c>
      <c r="U151" s="27" t="s">
        <v>2390</v>
      </c>
      <c r="V151" s="12">
        <v>10</v>
      </c>
      <c r="W151" s="7" t="s">
        <v>896</v>
      </c>
      <c r="X151" s="19" t="s">
        <v>2393</v>
      </c>
      <c r="Y151" s="19" t="s">
        <v>555</v>
      </c>
      <c r="Z151" s="19" t="s">
        <v>555</v>
      </c>
      <c r="AA151" s="19" t="s">
        <v>1109</v>
      </c>
      <c r="AB151" s="19" t="s">
        <v>15</v>
      </c>
      <c r="AC151" s="28" t="s">
        <v>2390</v>
      </c>
      <c r="AD151" s="19" t="s">
        <v>896</v>
      </c>
      <c r="AE151" s="8">
        <v>8</v>
      </c>
      <c r="AF151" s="27" t="s">
        <v>2471</v>
      </c>
      <c r="AG151" s="19" t="s">
        <v>751</v>
      </c>
      <c r="AH151" s="7">
        <v>53</v>
      </c>
      <c r="AI151" s="7"/>
      <c r="AJ151" s="7"/>
      <c r="AK151" s="7"/>
      <c r="AL151" s="7"/>
      <c r="AM151" s="7"/>
    </row>
    <row r="152" spans="1:39" x14ac:dyDescent="0.45">
      <c r="A152" s="6">
        <v>159</v>
      </c>
      <c r="B152" s="19" t="s">
        <v>1665</v>
      </c>
      <c r="C152" s="10"/>
      <c r="D152" s="7" t="s">
        <v>1660</v>
      </c>
      <c r="E152" s="8"/>
      <c r="F152" s="7"/>
      <c r="G152" s="12"/>
      <c r="H152" s="7"/>
      <c r="I152" s="7"/>
      <c r="J152" s="7"/>
      <c r="K152" s="7"/>
      <c r="L152" s="8"/>
      <c r="M152" s="7"/>
      <c r="N152" s="7"/>
      <c r="O152" s="7"/>
      <c r="P152" s="7"/>
      <c r="Q152" s="7"/>
      <c r="R152" s="8"/>
      <c r="S152" s="12"/>
      <c r="T152" s="7"/>
      <c r="U152" s="7"/>
      <c r="V152" s="12"/>
      <c r="W152" s="7"/>
      <c r="X152" s="7"/>
      <c r="Y152" s="19" t="s">
        <v>2278</v>
      </c>
      <c r="Z152" s="19" t="s">
        <v>2278</v>
      </c>
      <c r="AA152" s="19"/>
      <c r="AB152" s="19"/>
      <c r="AC152" s="19"/>
      <c r="AD152" s="19"/>
      <c r="AE152" s="8"/>
      <c r="AF152" s="7"/>
      <c r="AG152" s="19"/>
      <c r="AH152" s="7"/>
      <c r="AI152" s="7"/>
      <c r="AJ152" s="7"/>
      <c r="AK152" s="7"/>
      <c r="AL152" s="7"/>
      <c r="AM152" s="7"/>
    </row>
    <row r="153" spans="1:39" x14ac:dyDescent="0.45">
      <c r="A153" s="6">
        <v>160</v>
      </c>
      <c r="B153" s="19" t="s">
        <v>1667</v>
      </c>
      <c r="C153" s="10"/>
      <c r="D153" s="7" t="s">
        <v>1662</v>
      </c>
      <c r="E153" s="8"/>
      <c r="F153" s="7"/>
      <c r="G153" s="12"/>
      <c r="H153" s="7"/>
      <c r="I153" s="7"/>
      <c r="J153" s="7"/>
      <c r="K153" s="7"/>
      <c r="L153" s="8"/>
      <c r="M153" s="7"/>
      <c r="N153" s="7"/>
      <c r="O153" s="7"/>
      <c r="P153" s="7"/>
      <c r="Q153" s="7"/>
      <c r="R153" s="8"/>
      <c r="S153" s="12"/>
      <c r="T153" s="7"/>
      <c r="U153" s="7"/>
      <c r="V153" s="12"/>
      <c r="W153" s="7"/>
      <c r="X153" s="7"/>
      <c r="Y153" s="19" t="s">
        <v>2278</v>
      </c>
      <c r="Z153" s="19" t="s">
        <v>2278</v>
      </c>
      <c r="AA153" s="19"/>
      <c r="AB153" s="19"/>
      <c r="AC153" s="19"/>
      <c r="AD153" s="19"/>
      <c r="AE153" s="8"/>
      <c r="AF153" s="7"/>
      <c r="AG153" s="19"/>
      <c r="AH153" s="7"/>
      <c r="AI153" s="7"/>
      <c r="AJ153" s="7"/>
      <c r="AK153" s="7"/>
      <c r="AL153" s="7"/>
      <c r="AM153" s="7"/>
    </row>
    <row r="154" spans="1:39" x14ac:dyDescent="0.45">
      <c r="A154" s="6">
        <v>110</v>
      </c>
      <c r="B154" s="19" t="s">
        <v>476</v>
      </c>
      <c r="C154" s="10"/>
      <c r="D154" s="7" t="s">
        <v>730</v>
      </c>
      <c r="E154" s="8">
        <v>5</v>
      </c>
      <c r="F154" s="7" t="s">
        <v>1004</v>
      </c>
      <c r="G154" s="12"/>
      <c r="H154" s="7"/>
      <c r="I154" s="7"/>
      <c r="J154" s="7"/>
      <c r="K154" s="7"/>
      <c r="L154" s="8"/>
      <c r="M154" s="7"/>
      <c r="N154" s="7"/>
      <c r="O154" s="7"/>
      <c r="P154" s="7"/>
      <c r="Q154" s="7"/>
      <c r="R154" s="8"/>
      <c r="S154" s="12"/>
      <c r="T154" s="7"/>
      <c r="U154" s="7"/>
      <c r="V154" s="12"/>
      <c r="W154" s="7"/>
      <c r="X154" s="7"/>
      <c r="Y154" s="19" t="s">
        <v>2278</v>
      </c>
      <c r="Z154" s="19" t="s">
        <v>2278</v>
      </c>
      <c r="AA154" s="19"/>
      <c r="AB154" s="19"/>
      <c r="AC154" s="19"/>
      <c r="AD154" s="19"/>
      <c r="AE154" s="8"/>
      <c r="AF154" s="7"/>
      <c r="AG154" s="19"/>
      <c r="AH154" s="7"/>
      <c r="AI154" s="7"/>
      <c r="AJ154" s="7"/>
      <c r="AK154" s="7"/>
      <c r="AL154" s="7"/>
      <c r="AM154" s="7"/>
    </row>
    <row r="155" spans="1:39" x14ac:dyDescent="0.45">
      <c r="A155" s="6">
        <v>129</v>
      </c>
      <c r="B155" s="19" t="s">
        <v>514</v>
      </c>
      <c r="C155" s="10"/>
      <c r="D155" s="7" t="s">
        <v>1054</v>
      </c>
      <c r="E155" s="8">
        <v>5</v>
      </c>
      <c r="F155" s="7" t="s">
        <v>1004</v>
      </c>
      <c r="G155" s="12"/>
      <c r="H155" s="7"/>
      <c r="I155" s="7"/>
      <c r="J155" s="7"/>
      <c r="K155" s="7"/>
      <c r="L155" s="8"/>
      <c r="M155" s="7"/>
      <c r="N155" s="7" t="s">
        <v>1214</v>
      </c>
      <c r="O155" s="7"/>
      <c r="P155" s="7"/>
      <c r="Q155" s="7"/>
      <c r="R155" s="8"/>
      <c r="S155" s="12"/>
      <c r="T155" s="7"/>
      <c r="U155" s="7"/>
      <c r="V155" s="12"/>
      <c r="W155" s="7"/>
      <c r="X155" s="7"/>
      <c r="Y155" s="19" t="s">
        <v>2278</v>
      </c>
      <c r="Z155" s="19" t="s">
        <v>2278</v>
      </c>
      <c r="AA155" s="19"/>
      <c r="AB155" s="19"/>
      <c r="AC155" s="19"/>
      <c r="AD155" s="19"/>
      <c r="AE155" s="8"/>
      <c r="AF155" s="7"/>
      <c r="AG155" s="19"/>
      <c r="AH155" s="7"/>
      <c r="AI155" s="7"/>
      <c r="AJ155" s="7"/>
      <c r="AK155" s="7"/>
      <c r="AL155" s="7"/>
      <c r="AM155" s="7"/>
    </row>
    <row r="156" spans="1:39" x14ac:dyDescent="0.45">
      <c r="A156" s="6">
        <v>130</v>
      </c>
      <c r="B156" s="19" t="s">
        <v>515</v>
      </c>
      <c r="C156" s="10"/>
      <c r="D156" s="7" t="s">
        <v>1055</v>
      </c>
      <c r="E156" s="8">
        <v>5</v>
      </c>
      <c r="F156" s="7" t="s">
        <v>1004</v>
      </c>
      <c r="G156" s="12"/>
      <c r="H156" s="7"/>
      <c r="I156" s="7"/>
      <c r="J156" s="7"/>
      <c r="K156" s="7"/>
      <c r="L156" s="8"/>
      <c r="M156" s="7"/>
      <c r="N156" s="7" t="s">
        <v>1214</v>
      </c>
      <c r="O156" s="7"/>
      <c r="P156" s="7"/>
      <c r="Q156" s="7"/>
      <c r="R156" s="8"/>
      <c r="S156" s="12"/>
      <c r="T156" s="7"/>
      <c r="U156" s="7"/>
      <c r="V156" s="12"/>
      <c r="W156" s="7"/>
      <c r="X156" s="7"/>
      <c r="Y156" s="19" t="s">
        <v>2278</v>
      </c>
      <c r="Z156" s="19" t="s">
        <v>2278</v>
      </c>
      <c r="AA156" s="19"/>
      <c r="AB156" s="19"/>
      <c r="AC156" s="19"/>
      <c r="AD156" s="19"/>
      <c r="AE156" s="8"/>
      <c r="AF156" s="7"/>
      <c r="AG156" s="19"/>
      <c r="AH156" s="7"/>
      <c r="AI156" s="7"/>
      <c r="AJ156" s="7"/>
      <c r="AK156" s="7"/>
      <c r="AL156" s="7"/>
      <c r="AM156" s="7"/>
    </row>
    <row r="157" spans="1:39" x14ac:dyDescent="0.45">
      <c r="A157" s="6">
        <v>132</v>
      </c>
      <c r="B157" s="19" t="s">
        <v>517</v>
      </c>
      <c r="C157" s="10"/>
      <c r="D157" s="7" t="s">
        <v>895</v>
      </c>
      <c r="E157" s="8">
        <v>5</v>
      </c>
      <c r="F157" s="7" t="s">
        <v>1004</v>
      </c>
      <c r="G157" s="12"/>
      <c r="H157" s="7"/>
      <c r="I157" s="7"/>
      <c r="J157" s="7"/>
      <c r="K157" s="7"/>
      <c r="L157" s="8"/>
      <c r="M157" s="7"/>
      <c r="N157" s="7"/>
      <c r="O157" s="7"/>
      <c r="P157" s="7"/>
      <c r="Q157" s="7"/>
      <c r="R157" s="8"/>
      <c r="S157" s="12"/>
      <c r="T157" s="7"/>
      <c r="U157" s="7"/>
      <c r="V157" s="12"/>
      <c r="W157" s="7"/>
      <c r="X157" s="7"/>
      <c r="Y157" s="19" t="s">
        <v>2278</v>
      </c>
      <c r="Z157" s="19" t="s">
        <v>2278</v>
      </c>
      <c r="AA157" s="19"/>
      <c r="AB157" s="19"/>
      <c r="AC157" s="19"/>
      <c r="AD157" s="19"/>
      <c r="AE157" s="8"/>
      <c r="AF157" s="7"/>
      <c r="AG157" s="19"/>
      <c r="AH157" s="7"/>
      <c r="AI157" s="7"/>
      <c r="AJ157" s="7"/>
      <c r="AK157" s="7"/>
      <c r="AL157" s="7"/>
      <c r="AM157" s="7"/>
    </row>
    <row r="158" spans="1:39" ht="17.149999999999999" customHeight="1" x14ac:dyDescent="0.45">
      <c r="A158" s="6">
        <v>147</v>
      </c>
      <c r="B158" s="19" t="s">
        <v>569</v>
      </c>
      <c r="C158" s="10"/>
      <c r="D158" s="7" t="s">
        <v>1105</v>
      </c>
      <c r="E158" s="8">
        <v>6</v>
      </c>
      <c r="F158" s="7" t="s">
        <v>1481</v>
      </c>
      <c r="G158" s="12"/>
      <c r="H158" s="7"/>
      <c r="I158" s="7"/>
      <c r="J158" s="7"/>
      <c r="K158" s="7"/>
      <c r="L158" s="8"/>
      <c r="M158" s="7"/>
      <c r="N158" s="7"/>
      <c r="O158" s="7"/>
      <c r="P158" s="7"/>
      <c r="Q158" s="7"/>
      <c r="R158" s="8"/>
      <c r="S158" s="12"/>
      <c r="T158" s="7"/>
      <c r="U158" s="7"/>
      <c r="V158" s="12"/>
      <c r="W158" s="7"/>
      <c r="X158" s="7"/>
      <c r="Y158" s="19" t="s">
        <v>2278</v>
      </c>
      <c r="Z158" s="19" t="s">
        <v>2278</v>
      </c>
      <c r="AA158" s="19"/>
      <c r="AB158" s="19"/>
      <c r="AC158" s="19"/>
      <c r="AD158" s="19"/>
      <c r="AE158" s="8"/>
      <c r="AF158" s="7"/>
      <c r="AG158" s="19"/>
      <c r="AH158" s="7"/>
      <c r="AI158" s="7"/>
      <c r="AJ158" s="7"/>
      <c r="AK158" s="7"/>
      <c r="AL158" s="7"/>
      <c r="AM158" s="7"/>
    </row>
    <row r="159" spans="1:39" x14ac:dyDescent="0.45">
      <c r="A159" s="6">
        <v>161</v>
      </c>
      <c r="B159" s="19" t="s">
        <v>542</v>
      </c>
      <c r="C159" s="10"/>
      <c r="D159" s="7" t="s">
        <v>2205</v>
      </c>
      <c r="E159" s="8"/>
      <c r="F159" s="7"/>
      <c r="G159" s="12"/>
      <c r="H159" s="7"/>
      <c r="I159" s="7"/>
      <c r="J159" s="7"/>
      <c r="K159" s="7"/>
      <c r="L159" s="8"/>
      <c r="M159" s="7"/>
      <c r="N159" s="7"/>
      <c r="O159" s="7"/>
      <c r="P159" s="7"/>
      <c r="Q159" s="7"/>
      <c r="R159" s="8"/>
      <c r="S159" s="12"/>
      <c r="T159" s="7"/>
      <c r="U159" s="7"/>
      <c r="V159" s="12"/>
      <c r="W159" s="7"/>
      <c r="X159" s="7"/>
      <c r="Y159" s="19" t="s">
        <v>2278</v>
      </c>
      <c r="Z159" s="19" t="s">
        <v>2278</v>
      </c>
      <c r="AA159" s="19"/>
      <c r="AB159" s="19"/>
      <c r="AC159" s="19"/>
      <c r="AD159" s="19"/>
      <c r="AE159" s="8"/>
      <c r="AF159" s="7"/>
      <c r="AG159" s="19"/>
      <c r="AH159" s="7"/>
      <c r="AI159" s="7"/>
      <c r="AJ159" s="7"/>
      <c r="AK159" s="7"/>
      <c r="AL159" s="7"/>
      <c r="AM159" s="7"/>
    </row>
    <row r="160" spans="1:39" x14ac:dyDescent="0.45">
      <c r="A160" s="6">
        <v>162</v>
      </c>
      <c r="B160" s="19" t="s">
        <v>543</v>
      </c>
      <c r="C160" s="10"/>
      <c r="D160" s="7" t="s">
        <v>2206</v>
      </c>
      <c r="E160" s="8"/>
      <c r="F160" s="7"/>
      <c r="G160" s="12"/>
      <c r="H160" s="7"/>
      <c r="I160" s="7"/>
      <c r="J160" s="7"/>
      <c r="K160" s="7"/>
      <c r="L160" s="8"/>
      <c r="M160" s="7"/>
      <c r="N160" s="7"/>
      <c r="O160" s="7"/>
      <c r="P160" s="7"/>
      <c r="Q160" s="7"/>
      <c r="R160" s="8"/>
      <c r="S160" s="12"/>
      <c r="T160" s="7"/>
      <c r="U160" s="7"/>
      <c r="V160" s="12"/>
      <c r="W160" s="7"/>
      <c r="X160" s="7"/>
      <c r="Y160" s="19" t="s">
        <v>2278</v>
      </c>
      <c r="Z160" s="19" t="s">
        <v>2278</v>
      </c>
      <c r="AA160" s="19"/>
      <c r="AB160" s="19"/>
      <c r="AC160" s="19"/>
      <c r="AD160" s="19"/>
      <c r="AE160" s="8"/>
      <c r="AF160" s="7"/>
      <c r="AG160" s="19"/>
      <c r="AH160" s="7"/>
      <c r="AI160" s="7"/>
      <c r="AJ160" s="7"/>
      <c r="AK160" s="7"/>
      <c r="AL160" s="7"/>
      <c r="AM160" s="7"/>
    </row>
    <row r="161" spans="1:39" x14ac:dyDescent="0.45">
      <c r="A161" s="6">
        <v>163</v>
      </c>
      <c r="B161" s="19" t="s">
        <v>1691</v>
      </c>
      <c r="C161" s="10"/>
      <c r="D161" s="7" t="s">
        <v>1687</v>
      </c>
      <c r="E161" s="8"/>
      <c r="F161" s="7"/>
      <c r="G161" s="12"/>
      <c r="H161" s="7"/>
      <c r="I161" s="7"/>
      <c r="J161" s="7"/>
      <c r="K161" s="7"/>
      <c r="L161" s="8"/>
      <c r="M161" s="7"/>
      <c r="N161" s="7"/>
      <c r="O161" s="7"/>
      <c r="P161" s="7"/>
      <c r="Q161" s="7"/>
      <c r="R161" s="8"/>
      <c r="S161" s="12"/>
      <c r="T161" s="7"/>
      <c r="U161" s="7"/>
      <c r="V161" s="12"/>
      <c r="W161" s="7"/>
      <c r="X161" s="7"/>
      <c r="Y161" s="19" t="s">
        <v>2278</v>
      </c>
      <c r="Z161" s="19" t="s">
        <v>2278</v>
      </c>
      <c r="AA161" s="19"/>
      <c r="AB161" s="19"/>
      <c r="AC161" s="19"/>
      <c r="AD161" s="19"/>
      <c r="AE161" s="8"/>
      <c r="AF161" s="7"/>
      <c r="AG161" s="19"/>
      <c r="AH161" s="7"/>
      <c r="AI161" s="7"/>
      <c r="AJ161" s="7"/>
      <c r="AK161" s="7"/>
      <c r="AL161" s="7"/>
      <c r="AM161" s="7"/>
    </row>
    <row r="162" spans="1:39" x14ac:dyDescent="0.45">
      <c r="A162" s="6">
        <v>164</v>
      </c>
      <c r="B162" s="19" t="s">
        <v>1692</v>
      </c>
      <c r="C162" s="10"/>
      <c r="D162" s="7" t="s">
        <v>1662</v>
      </c>
      <c r="E162" s="8"/>
      <c r="F162" s="7"/>
      <c r="G162" s="12"/>
      <c r="H162" s="7"/>
      <c r="I162" s="7"/>
      <c r="J162" s="7"/>
      <c r="K162" s="7"/>
      <c r="L162" s="8"/>
      <c r="M162" s="7"/>
      <c r="N162" s="7"/>
      <c r="O162" s="7"/>
      <c r="P162" s="7"/>
      <c r="Q162" s="7"/>
      <c r="R162" s="8"/>
      <c r="S162" s="12"/>
      <c r="T162" s="7"/>
      <c r="U162" s="7"/>
      <c r="V162" s="12"/>
      <c r="W162" s="7"/>
      <c r="X162" s="7"/>
      <c r="Y162" s="19" t="s">
        <v>2278</v>
      </c>
      <c r="Z162" s="19" t="s">
        <v>2278</v>
      </c>
      <c r="AA162" s="19"/>
      <c r="AB162" s="19"/>
      <c r="AC162" s="19"/>
      <c r="AD162" s="19"/>
      <c r="AE162" s="8"/>
      <c r="AF162" s="7"/>
      <c r="AG162" s="19"/>
      <c r="AH162" s="7"/>
      <c r="AI162" s="7"/>
      <c r="AJ162" s="7"/>
      <c r="AK162" s="7"/>
      <c r="AL162" s="7"/>
      <c r="AM162" s="7"/>
    </row>
    <row r="163" spans="1:39" x14ac:dyDescent="0.45">
      <c r="A163" s="6">
        <v>165</v>
      </c>
      <c r="B163" s="19" t="s">
        <v>545</v>
      </c>
      <c r="C163" s="10"/>
      <c r="D163" s="7" t="s">
        <v>2207</v>
      </c>
      <c r="E163" s="8"/>
      <c r="F163" s="7"/>
      <c r="G163" s="12"/>
      <c r="H163" s="7"/>
      <c r="I163" s="7"/>
      <c r="J163" s="7"/>
      <c r="K163" s="7"/>
      <c r="L163" s="8"/>
      <c r="M163" s="7"/>
      <c r="N163" s="7"/>
      <c r="O163" s="7"/>
      <c r="P163" s="7"/>
      <c r="Q163" s="7"/>
      <c r="R163" s="8"/>
      <c r="S163" s="12"/>
      <c r="T163" s="7"/>
      <c r="U163" s="7"/>
      <c r="V163" s="12"/>
      <c r="W163" s="7"/>
      <c r="X163" s="7"/>
      <c r="Y163" s="19" t="s">
        <v>2278</v>
      </c>
      <c r="Z163" s="19" t="s">
        <v>2278</v>
      </c>
      <c r="AA163" s="19"/>
      <c r="AB163" s="19"/>
      <c r="AC163" s="19"/>
      <c r="AD163" s="19"/>
      <c r="AE163" s="8"/>
      <c r="AF163" s="7"/>
      <c r="AG163" s="19"/>
      <c r="AH163" s="7"/>
      <c r="AI163" s="7"/>
      <c r="AJ163" s="7"/>
      <c r="AK163" s="7"/>
      <c r="AL163" s="7"/>
      <c r="AM163" s="7"/>
    </row>
    <row r="164" spans="1:39" x14ac:dyDescent="0.45">
      <c r="A164" s="6">
        <v>166</v>
      </c>
      <c r="B164" s="19" t="s">
        <v>546</v>
      </c>
      <c r="C164" s="10"/>
      <c r="D164" s="7" t="s">
        <v>2208</v>
      </c>
      <c r="E164" s="8"/>
      <c r="F164" s="7"/>
      <c r="G164" s="12"/>
      <c r="H164" s="7"/>
      <c r="I164" s="7"/>
      <c r="J164" s="7"/>
      <c r="K164" s="7"/>
      <c r="L164" s="8"/>
      <c r="M164" s="7"/>
      <c r="N164" s="7"/>
      <c r="O164" s="7"/>
      <c r="P164" s="7"/>
      <c r="Q164" s="7"/>
      <c r="R164" s="8"/>
      <c r="S164" s="12"/>
      <c r="T164" s="7"/>
      <c r="U164" s="7"/>
      <c r="V164" s="12"/>
      <c r="W164" s="7"/>
      <c r="X164" s="7"/>
      <c r="Y164" s="19" t="s">
        <v>2278</v>
      </c>
      <c r="Z164" s="19" t="s">
        <v>2278</v>
      </c>
      <c r="AA164" s="19"/>
      <c r="AB164" s="19"/>
      <c r="AC164" s="19"/>
      <c r="AD164" s="19"/>
      <c r="AE164" s="8"/>
      <c r="AF164" s="7"/>
      <c r="AG164" s="19"/>
      <c r="AH164" s="7"/>
      <c r="AI164" s="7"/>
      <c r="AJ164" s="7"/>
      <c r="AK164" s="7"/>
      <c r="AL164" s="7"/>
      <c r="AM164" s="7"/>
    </row>
    <row r="165" spans="1:39" x14ac:dyDescent="0.45">
      <c r="A165" s="6">
        <v>167</v>
      </c>
      <c r="B165" s="19" t="s">
        <v>1720</v>
      </c>
      <c r="C165" s="10"/>
      <c r="D165" s="7" t="s">
        <v>1715</v>
      </c>
      <c r="E165" s="8"/>
      <c r="F165" s="7"/>
      <c r="G165" s="12"/>
      <c r="H165" s="7"/>
      <c r="I165" s="7"/>
      <c r="J165" s="7"/>
      <c r="K165" s="7"/>
      <c r="L165" s="8"/>
      <c r="M165" s="7"/>
      <c r="N165" s="7"/>
      <c r="O165" s="7"/>
      <c r="P165" s="7"/>
      <c r="Q165" s="7"/>
      <c r="R165" s="8"/>
      <c r="S165" s="12"/>
      <c r="T165" s="7"/>
      <c r="U165" s="7"/>
      <c r="V165" s="12"/>
      <c r="W165" s="7"/>
      <c r="X165" s="7"/>
      <c r="Y165" s="19" t="s">
        <v>2278</v>
      </c>
      <c r="Z165" s="19" t="s">
        <v>2278</v>
      </c>
      <c r="AA165" s="19"/>
      <c r="AB165" s="19"/>
      <c r="AC165" s="19"/>
      <c r="AD165" s="19"/>
      <c r="AE165" s="8"/>
      <c r="AF165" s="7"/>
      <c r="AG165" s="19"/>
      <c r="AH165" s="7"/>
      <c r="AI165" s="7"/>
      <c r="AJ165" s="7"/>
      <c r="AK165" s="7"/>
      <c r="AL165" s="7"/>
      <c r="AM165" s="7"/>
    </row>
    <row r="166" spans="1:39" x14ac:dyDescent="0.45">
      <c r="A166" s="6">
        <v>168</v>
      </c>
      <c r="B166" s="19" t="s">
        <v>1721</v>
      </c>
      <c r="C166" s="10"/>
      <c r="D166" s="7" t="s">
        <v>1717</v>
      </c>
      <c r="E166" s="8"/>
      <c r="F166" s="7"/>
      <c r="G166" s="12"/>
      <c r="H166" s="7"/>
      <c r="I166" s="7"/>
      <c r="J166" s="7"/>
      <c r="K166" s="7"/>
      <c r="L166" s="8"/>
      <c r="M166" s="7"/>
      <c r="N166" s="7"/>
      <c r="O166" s="7"/>
      <c r="P166" s="7"/>
      <c r="Q166" s="7"/>
      <c r="R166" s="8"/>
      <c r="S166" s="12"/>
      <c r="T166" s="7"/>
      <c r="U166" s="7"/>
      <c r="V166" s="12"/>
      <c r="W166" s="7"/>
      <c r="X166" s="7"/>
      <c r="Y166" s="19" t="s">
        <v>2278</v>
      </c>
      <c r="Z166" s="19" t="s">
        <v>2278</v>
      </c>
      <c r="AA166" s="19"/>
      <c r="AB166" s="19"/>
      <c r="AC166" s="19"/>
      <c r="AD166" s="19"/>
      <c r="AE166" s="8"/>
      <c r="AF166" s="7"/>
      <c r="AG166" s="19"/>
      <c r="AH166" s="7"/>
      <c r="AI166" s="7"/>
      <c r="AJ166" s="7"/>
      <c r="AK166" s="7"/>
      <c r="AL166" s="7"/>
      <c r="AM166" s="7"/>
    </row>
    <row r="167" spans="1:39" x14ac:dyDescent="0.45">
      <c r="A167" s="6">
        <v>169</v>
      </c>
      <c r="B167" s="19" t="s">
        <v>548</v>
      </c>
      <c r="C167" s="10"/>
      <c r="D167" s="7" t="s">
        <v>2209</v>
      </c>
      <c r="E167" s="8"/>
      <c r="F167" s="7"/>
      <c r="G167" s="12"/>
      <c r="H167" s="7"/>
      <c r="I167" s="7"/>
      <c r="J167" s="7"/>
      <c r="K167" s="7"/>
      <c r="L167" s="8"/>
      <c r="M167" s="7"/>
      <c r="N167" s="7"/>
      <c r="O167" s="7"/>
      <c r="P167" s="7"/>
      <c r="Q167" s="7"/>
      <c r="R167" s="8"/>
      <c r="S167" s="12"/>
      <c r="T167" s="7"/>
      <c r="U167" s="7"/>
      <c r="V167" s="12"/>
      <c r="W167" s="7"/>
      <c r="X167" s="7"/>
      <c r="Y167" s="19" t="s">
        <v>2278</v>
      </c>
      <c r="Z167" s="19" t="s">
        <v>2278</v>
      </c>
      <c r="AA167" s="19"/>
      <c r="AB167" s="19"/>
      <c r="AC167" s="19"/>
      <c r="AD167" s="19"/>
      <c r="AE167" s="8"/>
      <c r="AF167" s="7"/>
      <c r="AG167" s="19"/>
      <c r="AH167" s="7"/>
      <c r="AI167" s="7"/>
      <c r="AJ167" s="7"/>
      <c r="AK167" s="7"/>
      <c r="AL167" s="7"/>
      <c r="AM167" s="7"/>
    </row>
    <row r="168" spans="1:39" x14ac:dyDescent="0.45">
      <c r="A168" s="6">
        <v>170</v>
      </c>
      <c r="B168" s="19" t="s">
        <v>2086</v>
      </c>
      <c r="C168" s="10"/>
      <c r="D168" s="7" t="s">
        <v>2210</v>
      </c>
      <c r="E168" s="8"/>
      <c r="F168" s="7"/>
      <c r="G168" s="12"/>
      <c r="H168" s="7"/>
      <c r="I168" s="7"/>
      <c r="J168" s="7"/>
      <c r="K168" s="7"/>
      <c r="L168" s="8"/>
      <c r="M168" s="7"/>
      <c r="N168" s="7"/>
      <c r="O168" s="7"/>
      <c r="P168" s="7"/>
      <c r="Q168" s="7"/>
      <c r="R168" s="8"/>
      <c r="S168" s="12"/>
      <c r="T168" s="7"/>
      <c r="U168" s="7"/>
      <c r="V168" s="12"/>
      <c r="W168" s="7"/>
      <c r="X168" s="7"/>
      <c r="Y168" s="19" t="s">
        <v>2278</v>
      </c>
      <c r="Z168" s="19" t="s">
        <v>2278</v>
      </c>
      <c r="AA168" s="19"/>
      <c r="AB168" s="19"/>
      <c r="AC168" s="19"/>
      <c r="AD168" s="19"/>
      <c r="AE168" s="8"/>
      <c r="AF168" s="7"/>
      <c r="AG168" s="19"/>
      <c r="AH168" s="7"/>
      <c r="AI168" s="7"/>
      <c r="AJ168" s="7"/>
      <c r="AK168" s="7"/>
      <c r="AL168" s="7"/>
      <c r="AM168" s="7"/>
    </row>
    <row r="169" spans="1:39" x14ac:dyDescent="0.45">
      <c r="A169" s="6">
        <v>171</v>
      </c>
      <c r="B169" s="19" t="s">
        <v>1745</v>
      </c>
      <c r="C169" s="10"/>
      <c r="D169" s="7" t="s">
        <v>1740</v>
      </c>
      <c r="E169" s="8"/>
      <c r="F169" s="7"/>
      <c r="G169" s="12"/>
      <c r="H169" s="7"/>
      <c r="I169" s="7"/>
      <c r="J169" s="7"/>
      <c r="K169" s="7"/>
      <c r="L169" s="8"/>
      <c r="M169" s="7"/>
      <c r="N169" s="7"/>
      <c r="O169" s="7"/>
      <c r="P169" s="7"/>
      <c r="Q169" s="7"/>
      <c r="R169" s="8"/>
      <c r="S169" s="12"/>
      <c r="T169" s="7"/>
      <c r="U169" s="7"/>
      <c r="V169" s="12"/>
      <c r="W169" s="7"/>
      <c r="X169" s="7"/>
      <c r="Y169" s="19" t="s">
        <v>2278</v>
      </c>
      <c r="Z169" s="19" t="s">
        <v>2278</v>
      </c>
      <c r="AA169" s="19"/>
      <c r="AB169" s="19"/>
      <c r="AC169" s="19"/>
      <c r="AD169" s="19"/>
      <c r="AE169" s="8"/>
      <c r="AF169" s="7"/>
      <c r="AG169" s="19"/>
      <c r="AH169" s="7"/>
      <c r="AI169" s="7"/>
      <c r="AJ169" s="7"/>
      <c r="AK169" s="7"/>
      <c r="AL169" s="7"/>
      <c r="AM169" s="7"/>
    </row>
    <row r="170" spans="1:39" x14ac:dyDescent="0.45">
      <c r="A170" s="6">
        <v>172</v>
      </c>
      <c r="B170" s="19" t="s">
        <v>1747</v>
      </c>
      <c r="C170" s="10"/>
      <c r="D170" s="7" t="s">
        <v>1742</v>
      </c>
      <c r="E170" s="8"/>
      <c r="F170" s="7"/>
      <c r="G170" s="12"/>
      <c r="H170" s="7"/>
      <c r="I170" s="7"/>
      <c r="J170" s="7"/>
      <c r="K170" s="7"/>
      <c r="L170" s="8"/>
      <c r="M170" s="7"/>
      <c r="N170" s="7"/>
      <c r="O170" s="7"/>
      <c r="P170" s="7"/>
      <c r="Q170" s="7"/>
      <c r="R170" s="8"/>
      <c r="S170" s="12"/>
      <c r="T170" s="7"/>
      <c r="U170" s="7"/>
      <c r="V170" s="12"/>
      <c r="W170" s="7"/>
      <c r="X170" s="7"/>
      <c r="Y170" s="19" t="s">
        <v>2278</v>
      </c>
      <c r="Z170" s="19" t="s">
        <v>2278</v>
      </c>
      <c r="AA170" s="19"/>
      <c r="AB170" s="19"/>
      <c r="AC170" s="19"/>
      <c r="AD170" s="19"/>
      <c r="AE170" s="8"/>
      <c r="AF170" s="7"/>
      <c r="AG170" s="19"/>
      <c r="AH170" s="7"/>
      <c r="AI170" s="7"/>
      <c r="AJ170" s="7"/>
      <c r="AK170" s="7"/>
      <c r="AL170" s="7"/>
      <c r="AM170" s="7"/>
    </row>
    <row r="171" spans="1:39" x14ac:dyDescent="0.45">
      <c r="A171" s="6">
        <v>173</v>
      </c>
      <c r="B171" s="19" t="s">
        <v>550</v>
      </c>
      <c r="C171" s="10"/>
      <c r="D171" s="7" t="s">
        <v>2211</v>
      </c>
      <c r="E171" s="8"/>
      <c r="F171" s="7"/>
      <c r="G171" s="12"/>
      <c r="H171" s="7"/>
      <c r="I171" s="7"/>
      <c r="J171" s="7"/>
      <c r="K171" s="7"/>
      <c r="L171" s="8"/>
      <c r="M171" s="7"/>
      <c r="N171" s="7"/>
      <c r="O171" s="7"/>
      <c r="P171" s="7"/>
      <c r="Q171" s="7"/>
      <c r="R171" s="8"/>
      <c r="S171" s="12"/>
      <c r="T171" s="7"/>
      <c r="U171" s="7"/>
      <c r="V171" s="12"/>
      <c r="W171" s="7"/>
      <c r="X171" s="7"/>
      <c r="Y171" s="19" t="s">
        <v>2278</v>
      </c>
      <c r="Z171" s="19" t="s">
        <v>2278</v>
      </c>
      <c r="AA171" s="19"/>
      <c r="AB171" s="19"/>
      <c r="AC171" s="19"/>
      <c r="AD171" s="19"/>
      <c r="AE171" s="8"/>
      <c r="AF171" s="7"/>
      <c r="AG171" s="19"/>
      <c r="AH171" s="7"/>
      <c r="AI171" s="7"/>
      <c r="AJ171" s="7"/>
      <c r="AK171" s="7"/>
      <c r="AL171" s="7"/>
      <c r="AM171" s="7"/>
    </row>
    <row r="172" spans="1:39" x14ac:dyDescent="0.45">
      <c r="A172" s="6">
        <v>174</v>
      </c>
      <c r="B172" s="19" t="s">
        <v>551</v>
      </c>
      <c r="C172" s="10"/>
      <c r="D172" s="7" t="s">
        <v>2212</v>
      </c>
      <c r="E172" s="8"/>
      <c r="F172" s="7"/>
      <c r="G172" s="12"/>
      <c r="H172" s="7"/>
      <c r="I172" s="7"/>
      <c r="J172" s="7"/>
      <c r="K172" s="7"/>
      <c r="L172" s="8"/>
      <c r="M172" s="7"/>
      <c r="N172" s="7"/>
      <c r="O172" s="7"/>
      <c r="P172" s="7"/>
      <c r="Q172" s="7"/>
      <c r="R172" s="8"/>
      <c r="S172" s="12"/>
      <c r="T172" s="7"/>
      <c r="U172" s="7"/>
      <c r="V172" s="12"/>
      <c r="W172" s="7"/>
      <c r="X172" s="7"/>
      <c r="Y172" s="19" t="s">
        <v>2278</v>
      </c>
      <c r="Z172" s="19" t="s">
        <v>2278</v>
      </c>
      <c r="AA172" s="19"/>
      <c r="AB172" s="19"/>
      <c r="AC172" s="19"/>
      <c r="AD172" s="19"/>
      <c r="AE172" s="8"/>
      <c r="AF172" s="7"/>
      <c r="AG172" s="19"/>
      <c r="AH172" s="7"/>
      <c r="AI172" s="7"/>
      <c r="AJ172" s="7"/>
      <c r="AK172" s="7"/>
      <c r="AL172" s="7"/>
      <c r="AM172" s="7"/>
    </row>
    <row r="173" spans="1:39" x14ac:dyDescent="0.45">
      <c r="A173" s="6">
        <v>176</v>
      </c>
      <c r="B173" s="19" t="s">
        <v>553</v>
      </c>
      <c r="C173" s="10"/>
      <c r="D173" s="7" t="s">
        <v>2213</v>
      </c>
      <c r="E173" s="8"/>
      <c r="F173" s="7"/>
      <c r="G173" s="12"/>
      <c r="H173" s="7"/>
      <c r="I173" s="7"/>
      <c r="J173" s="7"/>
      <c r="K173" s="7"/>
      <c r="L173" s="8"/>
      <c r="M173" s="7"/>
      <c r="N173" s="7"/>
      <c r="O173" s="7"/>
      <c r="P173" s="7"/>
      <c r="Q173" s="7"/>
      <c r="R173" s="8"/>
      <c r="S173" s="12"/>
      <c r="T173" s="7"/>
      <c r="U173" s="7"/>
      <c r="V173" s="12"/>
      <c r="W173" s="7"/>
      <c r="X173" s="7"/>
      <c r="Y173" s="19" t="s">
        <v>2278</v>
      </c>
      <c r="Z173" s="19" t="s">
        <v>2278</v>
      </c>
      <c r="AA173" s="19"/>
      <c r="AB173" s="19"/>
      <c r="AC173" s="19"/>
      <c r="AD173" s="19"/>
      <c r="AE173" s="8"/>
      <c r="AF173" s="7"/>
      <c r="AG173" s="19"/>
      <c r="AH173" s="7"/>
      <c r="AI173" s="7"/>
      <c r="AJ173" s="7"/>
      <c r="AK173" s="7"/>
      <c r="AL173" s="7"/>
      <c r="AM173" s="7"/>
    </row>
    <row r="174" spans="1:39" x14ac:dyDescent="0.45">
      <c r="A174" s="6">
        <v>177</v>
      </c>
      <c r="B174" s="19" t="s">
        <v>554</v>
      </c>
      <c r="C174" s="10"/>
      <c r="D174" s="7" t="s">
        <v>2214</v>
      </c>
      <c r="E174" s="8"/>
      <c r="F174" s="7"/>
      <c r="G174" s="12"/>
      <c r="H174" s="7"/>
      <c r="I174" s="7"/>
      <c r="J174" s="7"/>
      <c r="K174" s="7"/>
      <c r="L174" s="8"/>
      <c r="M174" s="7"/>
      <c r="N174" s="7"/>
      <c r="O174" s="7"/>
      <c r="P174" s="7"/>
      <c r="Q174" s="7"/>
      <c r="R174" s="8"/>
      <c r="S174" s="12"/>
      <c r="T174" s="7"/>
      <c r="U174" s="7"/>
      <c r="V174" s="12"/>
      <c r="W174" s="7"/>
      <c r="X174" s="7"/>
      <c r="Y174" s="19" t="s">
        <v>2278</v>
      </c>
      <c r="Z174" s="19" t="s">
        <v>2278</v>
      </c>
      <c r="AA174" s="19"/>
      <c r="AB174" s="19"/>
      <c r="AC174" s="19"/>
      <c r="AD174" s="19"/>
      <c r="AE174" s="8"/>
      <c r="AF174" s="7"/>
      <c r="AG174" s="19"/>
      <c r="AH174" s="7"/>
      <c r="AI174" s="7"/>
      <c r="AJ174" s="7"/>
      <c r="AK174" s="7"/>
      <c r="AL174" s="7"/>
      <c r="AM174" s="7"/>
    </row>
    <row r="175" spans="1:39" x14ac:dyDescent="0.45">
      <c r="A175" s="6">
        <v>178</v>
      </c>
      <c r="B175" s="19" t="s">
        <v>1770</v>
      </c>
      <c r="C175" s="10"/>
      <c r="D175" s="7" t="s">
        <v>1765</v>
      </c>
      <c r="E175" s="8"/>
      <c r="F175" s="7"/>
      <c r="G175" s="12"/>
      <c r="H175" s="7"/>
      <c r="I175" s="7"/>
      <c r="J175" s="7"/>
      <c r="K175" s="7"/>
      <c r="L175" s="8"/>
      <c r="M175" s="7"/>
      <c r="N175" s="7"/>
      <c r="O175" s="7"/>
      <c r="P175" s="7"/>
      <c r="Q175" s="7"/>
      <c r="R175" s="8"/>
      <c r="S175" s="12"/>
      <c r="T175" s="7"/>
      <c r="U175" s="7"/>
      <c r="V175" s="12"/>
      <c r="W175" s="7"/>
      <c r="X175" s="7"/>
      <c r="Y175" s="19" t="s">
        <v>2278</v>
      </c>
      <c r="Z175" s="19" t="s">
        <v>2278</v>
      </c>
      <c r="AA175" s="19"/>
      <c r="AB175" s="19"/>
      <c r="AC175" s="19"/>
      <c r="AD175" s="19"/>
      <c r="AE175" s="8"/>
      <c r="AF175" s="7"/>
      <c r="AG175" s="19"/>
      <c r="AH175" s="7"/>
      <c r="AI175" s="32" t="s">
        <v>1770</v>
      </c>
      <c r="AJ175" s="8">
        <v>3</v>
      </c>
      <c r="AK175" s="10" t="s">
        <v>2585</v>
      </c>
      <c r="AL175" s="8">
        <v>13</v>
      </c>
      <c r="AM175" s="10" t="s">
        <v>2588</v>
      </c>
    </row>
    <row r="176" spans="1:39" x14ac:dyDescent="0.45">
      <c r="A176" s="6">
        <v>155</v>
      </c>
      <c r="B176" s="19" t="s">
        <v>1911</v>
      </c>
      <c r="C176" s="10"/>
      <c r="D176" s="10" t="s">
        <v>1479</v>
      </c>
      <c r="E176" s="8">
        <v>6</v>
      </c>
      <c r="F176" s="7" t="s">
        <v>1481</v>
      </c>
      <c r="G176" s="12"/>
      <c r="H176" s="7"/>
      <c r="I176" s="7"/>
      <c r="J176" s="7"/>
      <c r="K176" s="7"/>
      <c r="L176" s="8"/>
      <c r="M176" s="7"/>
      <c r="N176" s="7"/>
      <c r="O176" s="7"/>
      <c r="P176" s="7"/>
      <c r="Q176" s="25"/>
      <c r="R176" s="8"/>
      <c r="S176" s="12"/>
      <c r="T176" s="7"/>
      <c r="U176" s="7"/>
      <c r="V176" s="12"/>
      <c r="W176" s="19"/>
      <c r="X176" s="19"/>
      <c r="Y176" s="19" t="s">
        <v>2278</v>
      </c>
      <c r="Z176" s="19" t="s">
        <v>2278</v>
      </c>
      <c r="AA176" s="19"/>
      <c r="AB176" s="19"/>
      <c r="AC176" s="19"/>
      <c r="AD176" s="19"/>
      <c r="AE176" s="8"/>
      <c r="AF176" s="7"/>
      <c r="AG176" s="19"/>
      <c r="AH176" s="7"/>
      <c r="AI176" s="32" t="s">
        <v>1911</v>
      </c>
      <c r="AJ176" s="8">
        <v>3</v>
      </c>
      <c r="AK176" s="10" t="s">
        <v>2585</v>
      </c>
      <c r="AL176" s="8">
        <v>14</v>
      </c>
      <c r="AM176" s="10" t="s">
        <v>2582</v>
      </c>
    </row>
    <row r="177" spans="1:39" x14ac:dyDescent="0.45">
      <c r="A177" s="6">
        <v>179</v>
      </c>
      <c r="B177" s="19" t="s">
        <v>1772</v>
      </c>
      <c r="C177" s="10"/>
      <c r="D177" s="7" t="s">
        <v>1767</v>
      </c>
      <c r="E177" s="8"/>
      <c r="F177" s="7"/>
      <c r="G177" s="12"/>
      <c r="H177" s="7"/>
      <c r="I177" s="7"/>
      <c r="J177" s="7"/>
      <c r="K177" s="7"/>
      <c r="L177" s="8"/>
      <c r="M177" s="7"/>
      <c r="N177" s="7"/>
      <c r="O177" s="7"/>
      <c r="P177" s="7"/>
      <c r="Q177" s="7"/>
      <c r="R177" s="8"/>
      <c r="S177" s="12"/>
      <c r="T177" s="7"/>
      <c r="U177" s="7"/>
      <c r="V177" s="12"/>
      <c r="W177" s="7"/>
      <c r="X177" s="7"/>
      <c r="Y177" s="19" t="s">
        <v>2278</v>
      </c>
      <c r="Z177" s="19" t="s">
        <v>2278</v>
      </c>
      <c r="AA177" s="19"/>
      <c r="AB177" s="19"/>
      <c r="AC177" s="19"/>
      <c r="AD177" s="19"/>
      <c r="AE177" s="8"/>
      <c r="AF177" s="7"/>
      <c r="AG177" s="19"/>
      <c r="AH177" s="7"/>
      <c r="AI177" s="7"/>
      <c r="AJ177" s="7"/>
      <c r="AK177" s="7"/>
      <c r="AL177" s="7"/>
      <c r="AM177" s="7"/>
    </row>
    <row r="178" spans="1:39" x14ac:dyDescent="0.45">
      <c r="A178" s="6">
        <v>180</v>
      </c>
      <c r="B178" s="19" t="s">
        <v>556</v>
      </c>
      <c r="C178" s="10"/>
      <c r="D178" s="7" t="s">
        <v>2215</v>
      </c>
      <c r="E178" s="8"/>
      <c r="F178" s="7"/>
      <c r="G178" s="12"/>
      <c r="H178" s="7"/>
      <c r="I178" s="7"/>
      <c r="J178" s="7"/>
      <c r="K178" s="7"/>
      <c r="L178" s="8"/>
      <c r="M178" s="7"/>
      <c r="N178" s="7"/>
      <c r="O178" s="7"/>
      <c r="P178" s="7"/>
      <c r="Q178" s="7"/>
      <c r="R178" s="8"/>
      <c r="S178" s="12"/>
      <c r="T178" s="7"/>
      <c r="U178" s="7"/>
      <c r="V178" s="12"/>
      <c r="W178" s="7"/>
      <c r="X178" s="7"/>
      <c r="Y178" s="19" t="s">
        <v>2278</v>
      </c>
      <c r="Z178" s="19" t="s">
        <v>2278</v>
      </c>
      <c r="AA178" s="19"/>
      <c r="AB178" s="19"/>
      <c r="AC178" s="19"/>
      <c r="AD178" s="19"/>
      <c r="AE178" s="8"/>
      <c r="AF178" s="7"/>
      <c r="AG178" s="19"/>
      <c r="AH178" s="7"/>
      <c r="AI178" s="7"/>
      <c r="AJ178" s="7"/>
      <c r="AK178" s="7"/>
      <c r="AL178" s="7"/>
      <c r="AM178" s="7"/>
    </row>
    <row r="179" spans="1:39" x14ac:dyDescent="0.45">
      <c r="A179" s="6">
        <v>181</v>
      </c>
      <c r="B179" s="19" t="s">
        <v>557</v>
      </c>
      <c r="C179" s="10"/>
      <c r="D179" s="7" t="s">
        <v>2216</v>
      </c>
      <c r="E179" s="8"/>
      <c r="F179" s="7"/>
      <c r="G179" s="12"/>
      <c r="H179" s="7"/>
      <c r="I179" s="7"/>
      <c r="J179" s="7"/>
      <c r="K179" s="7"/>
      <c r="L179" s="8"/>
      <c r="M179" s="7"/>
      <c r="N179" s="7"/>
      <c r="O179" s="7"/>
      <c r="P179" s="7"/>
      <c r="Q179" s="7"/>
      <c r="R179" s="8"/>
      <c r="S179" s="12"/>
      <c r="T179" s="7"/>
      <c r="U179" s="7"/>
      <c r="V179" s="12"/>
      <c r="W179" s="7"/>
      <c r="X179" s="7"/>
      <c r="Y179" s="19" t="s">
        <v>2278</v>
      </c>
      <c r="Z179" s="19" t="s">
        <v>2278</v>
      </c>
      <c r="AA179" s="19"/>
      <c r="AB179" s="19"/>
      <c r="AC179" s="19"/>
      <c r="AD179" s="19"/>
      <c r="AE179" s="8"/>
      <c r="AF179" s="7"/>
      <c r="AG179" s="19"/>
      <c r="AH179" s="7"/>
      <c r="AI179" s="7"/>
      <c r="AJ179" s="7"/>
      <c r="AK179" s="7"/>
      <c r="AL179" s="7"/>
      <c r="AM179" s="7"/>
    </row>
    <row r="180" spans="1:39" x14ac:dyDescent="0.45">
      <c r="A180" s="6">
        <v>182</v>
      </c>
      <c r="B180" s="19" t="s">
        <v>1513</v>
      </c>
      <c r="C180" s="10"/>
      <c r="D180" s="7" t="s">
        <v>1512</v>
      </c>
      <c r="E180" s="8"/>
      <c r="F180" s="7"/>
      <c r="G180" s="12"/>
      <c r="H180" s="7"/>
      <c r="I180" s="7"/>
      <c r="J180" s="7"/>
      <c r="K180" s="7"/>
      <c r="L180" s="8"/>
      <c r="M180" s="7"/>
      <c r="N180" s="7"/>
      <c r="O180" s="7"/>
      <c r="P180" s="7"/>
      <c r="Q180" s="7"/>
      <c r="R180" s="8"/>
      <c r="S180" s="12"/>
      <c r="T180" s="7"/>
      <c r="U180" s="7"/>
      <c r="V180" s="12"/>
      <c r="W180" s="7"/>
      <c r="X180" s="7"/>
      <c r="Y180" s="19" t="s">
        <v>2278</v>
      </c>
      <c r="Z180" s="19" t="s">
        <v>2278</v>
      </c>
      <c r="AA180" s="19"/>
      <c r="AB180" s="19"/>
      <c r="AC180" s="19"/>
      <c r="AD180" s="19"/>
      <c r="AE180" s="8"/>
      <c r="AF180" s="7"/>
      <c r="AG180" s="19"/>
      <c r="AH180" s="7"/>
      <c r="AI180" s="7"/>
      <c r="AJ180" s="7"/>
      <c r="AK180" s="7"/>
      <c r="AL180" s="7"/>
      <c r="AM180" s="7"/>
    </row>
    <row r="181" spans="1:39" x14ac:dyDescent="0.45">
      <c r="A181" s="6">
        <v>115</v>
      </c>
      <c r="B181" s="19" t="s">
        <v>1567</v>
      </c>
      <c r="C181" s="10"/>
      <c r="D181" s="7" t="s">
        <v>1566</v>
      </c>
      <c r="E181" s="8"/>
      <c r="F181" s="7"/>
      <c r="G181" s="12"/>
      <c r="H181" s="7"/>
      <c r="I181" s="7"/>
      <c r="J181" s="7"/>
      <c r="K181" s="7"/>
      <c r="L181" s="8"/>
      <c r="M181" s="7"/>
      <c r="N181" s="7"/>
      <c r="O181" s="7"/>
      <c r="P181" s="7"/>
      <c r="Q181" s="7"/>
      <c r="R181" s="8"/>
      <c r="S181" s="12"/>
      <c r="T181" s="7"/>
      <c r="U181" s="7"/>
      <c r="V181" s="12"/>
      <c r="W181" s="7"/>
      <c r="X181" s="7"/>
      <c r="Y181" s="19" t="s">
        <v>2278</v>
      </c>
      <c r="Z181" s="19" t="s">
        <v>2278</v>
      </c>
      <c r="AA181" s="19"/>
      <c r="AB181" s="19"/>
      <c r="AC181" s="19"/>
      <c r="AD181" s="19"/>
      <c r="AE181" s="8"/>
      <c r="AF181" s="7"/>
      <c r="AG181" s="19"/>
      <c r="AH181" s="7"/>
      <c r="AI181" s="7"/>
      <c r="AJ181" s="7"/>
      <c r="AK181" s="7"/>
      <c r="AL181" s="7"/>
      <c r="AM181" s="7"/>
    </row>
    <row r="182" spans="1:39" x14ac:dyDescent="0.45">
      <c r="A182" s="6">
        <v>116</v>
      </c>
      <c r="B182" s="19" t="s">
        <v>1606</v>
      </c>
      <c r="C182" s="10"/>
      <c r="D182" s="7" t="s">
        <v>1605</v>
      </c>
      <c r="E182" s="8"/>
      <c r="F182" s="7"/>
      <c r="G182" s="12"/>
      <c r="H182" s="7"/>
      <c r="I182" s="7"/>
      <c r="J182" s="7"/>
      <c r="K182" s="7"/>
      <c r="L182" s="8"/>
      <c r="M182" s="7"/>
      <c r="N182" s="7"/>
      <c r="O182" s="7"/>
      <c r="P182" s="7"/>
      <c r="Q182" s="7"/>
      <c r="R182" s="8"/>
      <c r="S182" s="12"/>
      <c r="T182" s="7"/>
      <c r="U182" s="7"/>
      <c r="V182" s="12"/>
      <c r="W182" s="7"/>
      <c r="X182" s="7"/>
      <c r="Y182" s="19" t="s">
        <v>2278</v>
      </c>
      <c r="Z182" s="19" t="s">
        <v>2278</v>
      </c>
      <c r="AA182" s="19"/>
      <c r="AB182" s="19"/>
      <c r="AC182" s="19"/>
      <c r="AD182" s="19"/>
      <c r="AE182" s="8"/>
      <c r="AF182" s="7"/>
      <c r="AG182" s="19"/>
      <c r="AH182" s="7"/>
      <c r="AI182" s="7"/>
      <c r="AJ182" s="7"/>
      <c r="AK182" s="7"/>
      <c r="AL182" s="7"/>
      <c r="AM182" s="7"/>
    </row>
    <row r="183" spans="1:39" x14ac:dyDescent="0.45">
      <c r="A183" s="6"/>
      <c r="B183" s="19" t="s">
        <v>1530</v>
      </c>
      <c r="C183" s="10"/>
      <c r="D183" s="7"/>
      <c r="E183" s="8"/>
      <c r="F183" s="7"/>
      <c r="G183" s="12"/>
      <c r="H183" s="7"/>
      <c r="I183" s="7"/>
      <c r="J183" s="7"/>
      <c r="K183" s="7"/>
      <c r="L183" s="8"/>
      <c r="M183" s="32"/>
      <c r="N183" s="7"/>
      <c r="O183" s="7"/>
      <c r="P183" s="7"/>
      <c r="Q183" s="7"/>
      <c r="R183" s="8"/>
      <c r="S183" s="31"/>
      <c r="T183" s="32"/>
      <c r="U183" s="32"/>
      <c r="V183" s="33"/>
      <c r="W183" s="32"/>
      <c r="X183" s="32"/>
      <c r="Y183" s="19"/>
      <c r="Z183" s="19"/>
      <c r="AA183" s="19"/>
      <c r="AB183" s="19"/>
      <c r="AC183" s="19"/>
      <c r="AD183" s="19"/>
      <c r="AE183" s="8"/>
      <c r="AF183" s="32"/>
      <c r="AG183" s="19"/>
      <c r="AH183" s="32"/>
      <c r="AI183" s="32" t="s">
        <v>1530</v>
      </c>
      <c r="AJ183" s="8">
        <v>1</v>
      </c>
      <c r="AK183" s="6" t="s">
        <v>1526</v>
      </c>
      <c r="AL183" s="12" t="s">
        <v>2591</v>
      </c>
      <c r="AM183" s="7" t="s">
        <v>2589</v>
      </c>
    </row>
    <row r="184" spans="1:39" x14ac:dyDescent="0.45">
      <c r="A184" s="6"/>
      <c r="B184" s="32" t="s">
        <v>1535</v>
      </c>
      <c r="C184" s="10"/>
      <c r="D184" s="7"/>
      <c r="E184" s="8"/>
      <c r="F184" s="7"/>
      <c r="G184" s="12"/>
      <c r="H184" s="7"/>
      <c r="I184" s="7"/>
      <c r="J184" s="7"/>
      <c r="K184" s="7"/>
      <c r="L184" s="8"/>
      <c r="M184" s="32"/>
      <c r="N184" s="7"/>
      <c r="O184" s="7"/>
      <c r="P184" s="7"/>
      <c r="Q184" s="7"/>
      <c r="R184" s="8"/>
      <c r="S184" s="31"/>
      <c r="T184" s="32"/>
      <c r="U184" s="32"/>
      <c r="V184" s="33"/>
      <c r="W184" s="32"/>
      <c r="X184" s="32"/>
      <c r="Y184" s="19"/>
      <c r="Z184" s="19"/>
      <c r="AA184" s="19"/>
      <c r="AB184" s="19"/>
      <c r="AC184" s="19"/>
      <c r="AD184" s="19"/>
      <c r="AE184" s="8"/>
      <c r="AF184" s="32"/>
      <c r="AG184" s="19"/>
      <c r="AH184" s="32"/>
      <c r="AI184" s="32" t="s">
        <v>1535</v>
      </c>
      <c r="AJ184" s="8">
        <v>1</v>
      </c>
      <c r="AK184" s="10" t="s">
        <v>1526</v>
      </c>
      <c r="AL184" s="8">
        <v>6</v>
      </c>
      <c r="AM184" s="10" t="s">
        <v>1223</v>
      </c>
    </row>
    <row r="185" spans="1:39" x14ac:dyDescent="0.45">
      <c r="A185" s="6"/>
      <c r="B185" s="32" t="s">
        <v>1540</v>
      </c>
      <c r="C185" s="10"/>
      <c r="D185" s="7"/>
      <c r="E185" s="8"/>
      <c r="F185" s="7"/>
      <c r="G185" s="12"/>
      <c r="H185" s="7"/>
      <c r="I185" s="7"/>
      <c r="J185" s="7"/>
      <c r="K185" s="7"/>
      <c r="L185" s="8"/>
      <c r="M185" s="32"/>
      <c r="N185" s="7"/>
      <c r="O185" s="7"/>
      <c r="P185" s="7"/>
      <c r="Q185" s="7"/>
      <c r="R185" s="8"/>
      <c r="S185" s="31"/>
      <c r="T185" s="32"/>
      <c r="U185" s="32"/>
      <c r="V185" s="33"/>
      <c r="W185" s="32"/>
      <c r="X185" s="32"/>
      <c r="Y185" s="19"/>
      <c r="Z185" s="19"/>
      <c r="AA185" s="19"/>
      <c r="AB185" s="19"/>
      <c r="AC185" s="19"/>
      <c r="AD185" s="19"/>
      <c r="AE185" s="8"/>
      <c r="AF185" s="32"/>
      <c r="AG185" s="19"/>
      <c r="AH185" s="32"/>
      <c r="AI185" s="32" t="s">
        <v>1540</v>
      </c>
      <c r="AJ185" s="8">
        <v>1</v>
      </c>
      <c r="AK185" s="10" t="s">
        <v>1526</v>
      </c>
      <c r="AL185" s="8">
        <v>7</v>
      </c>
      <c r="AM185" s="10" t="s">
        <v>1238</v>
      </c>
    </row>
    <row r="186" spans="1:39" x14ac:dyDescent="0.45">
      <c r="A186" s="6"/>
      <c r="B186" s="32" t="s">
        <v>1542</v>
      </c>
      <c r="C186" s="10"/>
      <c r="D186" s="7"/>
      <c r="E186" s="8"/>
      <c r="F186" s="7"/>
      <c r="G186" s="12"/>
      <c r="H186" s="7"/>
      <c r="I186" s="7"/>
      <c r="J186" s="7"/>
      <c r="K186" s="7"/>
      <c r="L186" s="8"/>
      <c r="M186" s="32"/>
      <c r="N186" s="7"/>
      <c r="O186" s="7"/>
      <c r="P186" s="7"/>
      <c r="Q186" s="7"/>
      <c r="R186" s="8"/>
      <c r="S186" s="31"/>
      <c r="T186" s="32"/>
      <c r="U186" s="32"/>
      <c r="V186" s="33"/>
      <c r="W186" s="32"/>
      <c r="X186" s="32"/>
      <c r="Y186" s="19"/>
      <c r="Z186" s="19"/>
      <c r="AA186" s="19"/>
      <c r="AB186" s="19"/>
      <c r="AC186" s="19"/>
      <c r="AD186" s="19"/>
      <c r="AE186" s="8"/>
      <c r="AF186" s="32"/>
      <c r="AG186" s="19"/>
      <c r="AH186" s="32"/>
      <c r="AI186" s="32" t="s">
        <v>1542</v>
      </c>
      <c r="AJ186" s="8">
        <v>1</v>
      </c>
      <c r="AK186" s="10" t="s">
        <v>1526</v>
      </c>
      <c r="AL186" s="8">
        <v>8</v>
      </c>
      <c r="AM186" s="10" t="s">
        <v>2590</v>
      </c>
    </row>
    <row r="187" spans="1:39" x14ac:dyDescent="0.45">
      <c r="A187" s="6"/>
      <c r="B187" s="32" t="s">
        <v>1516</v>
      </c>
      <c r="C187" s="10"/>
      <c r="D187" s="7"/>
      <c r="E187" s="8"/>
      <c r="F187" s="7"/>
      <c r="G187" s="12"/>
      <c r="H187" s="7"/>
      <c r="I187" s="7"/>
      <c r="J187" s="7"/>
      <c r="K187" s="7"/>
      <c r="L187" s="8"/>
      <c r="M187" s="32"/>
      <c r="N187" s="7"/>
      <c r="O187" s="7"/>
      <c r="P187" s="7"/>
      <c r="Q187" s="7"/>
      <c r="R187" s="8"/>
      <c r="S187" s="31"/>
      <c r="T187" s="32"/>
      <c r="U187" s="32"/>
      <c r="V187" s="33"/>
      <c r="W187" s="32"/>
      <c r="X187" s="32"/>
      <c r="Y187" s="19"/>
      <c r="Z187" s="19"/>
      <c r="AA187" s="19"/>
      <c r="AB187" s="19"/>
      <c r="AC187" s="19"/>
      <c r="AD187" s="19"/>
      <c r="AE187" s="8"/>
      <c r="AF187" s="32"/>
      <c r="AG187" s="19"/>
      <c r="AH187" s="32"/>
      <c r="AI187" s="32" t="s">
        <v>1516</v>
      </c>
      <c r="AJ187" s="8">
        <v>2</v>
      </c>
      <c r="AK187" s="10" t="s">
        <v>2587</v>
      </c>
      <c r="AL187" s="8">
        <v>9</v>
      </c>
      <c r="AM187" s="10" t="s">
        <v>897</v>
      </c>
    </row>
    <row r="188" spans="1:39" x14ac:dyDescent="0.45">
      <c r="A188" s="6"/>
      <c r="B188" s="32" t="s">
        <v>1519</v>
      </c>
      <c r="C188" s="10"/>
      <c r="D188" s="7"/>
      <c r="E188" s="8"/>
      <c r="F188" s="7"/>
      <c r="G188" s="12"/>
      <c r="H188" s="7"/>
      <c r="I188" s="7"/>
      <c r="J188" s="7"/>
      <c r="K188" s="7"/>
      <c r="L188" s="8"/>
      <c r="M188" s="32"/>
      <c r="N188" s="7"/>
      <c r="O188" s="7"/>
      <c r="P188" s="7"/>
      <c r="Q188" s="7"/>
      <c r="R188" s="8"/>
      <c r="S188" s="31"/>
      <c r="T188" s="32"/>
      <c r="U188" s="32"/>
      <c r="V188" s="33"/>
      <c r="W188" s="32"/>
      <c r="X188" s="32"/>
      <c r="Y188" s="19"/>
      <c r="Z188" s="19"/>
      <c r="AA188" s="19"/>
      <c r="AB188" s="19"/>
      <c r="AC188" s="19"/>
      <c r="AD188" s="19"/>
      <c r="AE188" s="8"/>
      <c r="AF188" s="32"/>
      <c r="AG188" s="19"/>
      <c r="AH188" s="32"/>
      <c r="AI188" s="32" t="s">
        <v>1519</v>
      </c>
      <c r="AJ188" s="8">
        <v>2</v>
      </c>
      <c r="AK188" s="10" t="s">
        <v>2587</v>
      </c>
      <c r="AL188" s="8">
        <v>10</v>
      </c>
      <c r="AM188" s="10" t="s">
        <v>964</v>
      </c>
    </row>
    <row r="189" spans="1:39" x14ac:dyDescent="0.45">
      <c r="A189" s="6"/>
      <c r="B189" s="32" t="s">
        <v>1524</v>
      </c>
      <c r="C189" s="10"/>
      <c r="D189" s="7"/>
      <c r="E189" s="8"/>
      <c r="F189" s="7"/>
      <c r="G189" s="12"/>
      <c r="H189" s="7"/>
      <c r="I189" s="7"/>
      <c r="J189" s="7"/>
      <c r="K189" s="7"/>
      <c r="L189" s="8"/>
      <c r="M189" s="32"/>
      <c r="N189" s="7"/>
      <c r="O189" s="7"/>
      <c r="P189" s="7"/>
      <c r="Q189" s="7"/>
      <c r="R189" s="8"/>
      <c r="S189" s="31"/>
      <c r="T189" s="32"/>
      <c r="U189" s="32"/>
      <c r="V189" s="33"/>
      <c r="W189" s="32"/>
      <c r="X189" s="32"/>
      <c r="Y189" s="19"/>
      <c r="Z189" s="19"/>
      <c r="AA189" s="19"/>
      <c r="AB189" s="19"/>
      <c r="AC189" s="19"/>
      <c r="AD189" s="19"/>
      <c r="AE189" s="8"/>
      <c r="AF189" s="32"/>
      <c r="AG189" s="19"/>
      <c r="AH189" s="32"/>
      <c r="AI189" s="32" t="s">
        <v>1524</v>
      </c>
      <c r="AJ189" s="8">
        <v>2</v>
      </c>
      <c r="AK189" s="10" t="s">
        <v>2587</v>
      </c>
      <c r="AL189" s="8">
        <v>11</v>
      </c>
      <c r="AM189" s="10" t="s">
        <v>891</v>
      </c>
    </row>
    <row r="190" spans="1:39" x14ac:dyDescent="0.45">
      <c r="A190" s="6"/>
      <c r="B190" s="32" t="s">
        <v>2578</v>
      </c>
      <c r="C190" s="10"/>
      <c r="D190" s="7"/>
      <c r="E190" s="8"/>
      <c r="F190" s="7"/>
      <c r="G190" s="12"/>
      <c r="H190" s="7"/>
      <c r="I190" s="7"/>
      <c r="J190" s="7"/>
      <c r="K190" s="7"/>
      <c r="L190" s="8"/>
      <c r="M190" s="32"/>
      <c r="N190" s="7"/>
      <c r="O190" s="7"/>
      <c r="P190" s="7"/>
      <c r="Q190" s="7"/>
      <c r="R190" s="8"/>
      <c r="S190" s="31"/>
      <c r="T190" s="32"/>
      <c r="U190" s="32"/>
      <c r="V190" s="33"/>
      <c r="W190" s="32"/>
      <c r="X190" s="32"/>
      <c r="Y190" s="19"/>
      <c r="Z190" s="19"/>
      <c r="AA190" s="19"/>
      <c r="AB190" s="19"/>
      <c r="AC190" s="19"/>
      <c r="AD190" s="19"/>
      <c r="AE190" s="8"/>
      <c r="AF190" s="32"/>
      <c r="AG190" s="19"/>
      <c r="AH190" s="32"/>
      <c r="AI190" s="32" t="s">
        <v>2578</v>
      </c>
      <c r="AJ190" s="8">
        <v>3</v>
      </c>
      <c r="AK190" s="10" t="s">
        <v>2585</v>
      </c>
      <c r="AL190" s="8">
        <v>12</v>
      </c>
      <c r="AM190" s="10" t="s">
        <v>2579</v>
      </c>
    </row>
    <row r="191" spans="1:39" x14ac:dyDescent="0.45">
      <c r="A191" s="6"/>
      <c r="B191" s="32" t="s">
        <v>1225</v>
      </c>
      <c r="C191" s="10"/>
      <c r="D191" s="7"/>
      <c r="E191" s="8"/>
      <c r="F191" s="7"/>
      <c r="G191" s="12"/>
      <c r="H191" s="7"/>
      <c r="I191" s="7"/>
      <c r="J191" s="7"/>
      <c r="K191" s="7"/>
      <c r="L191" s="8"/>
      <c r="M191" s="32"/>
      <c r="N191" s="7"/>
      <c r="O191" s="7"/>
      <c r="P191" s="7"/>
      <c r="Q191" s="7"/>
      <c r="R191" s="8"/>
      <c r="S191" s="31"/>
      <c r="T191" s="32"/>
      <c r="U191" s="32"/>
      <c r="V191" s="33"/>
      <c r="W191" s="32"/>
      <c r="X191" s="32"/>
      <c r="Y191" s="19"/>
      <c r="Z191" s="19"/>
      <c r="AA191" s="19"/>
      <c r="AB191" s="19"/>
      <c r="AC191" s="19"/>
      <c r="AD191" s="19"/>
      <c r="AE191" s="8"/>
      <c r="AF191" s="32"/>
      <c r="AG191" s="19"/>
      <c r="AH191" s="32"/>
      <c r="AI191" s="32" t="s">
        <v>1225</v>
      </c>
      <c r="AJ191" s="8">
        <v>3</v>
      </c>
      <c r="AK191" s="10" t="s">
        <v>2585</v>
      </c>
      <c r="AL191" s="8">
        <v>15</v>
      </c>
      <c r="AM191" s="10" t="s">
        <v>2584</v>
      </c>
    </row>
    <row r="192" spans="1:39" x14ac:dyDescent="0.45">
      <c r="A192" s="6"/>
      <c r="B192" s="32" t="s">
        <v>578</v>
      </c>
      <c r="C192" s="10"/>
      <c r="D192" s="7"/>
      <c r="E192" s="8"/>
      <c r="F192" s="7"/>
      <c r="G192" s="12"/>
      <c r="H192" s="7"/>
      <c r="I192" s="7"/>
      <c r="J192" s="7"/>
      <c r="K192" s="7"/>
      <c r="L192" s="8"/>
      <c r="M192" s="32"/>
      <c r="N192" s="7"/>
      <c r="O192" s="7"/>
      <c r="P192" s="7"/>
      <c r="Q192" s="7"/>
      <c r="R192" s="8"/>
      <c r="S192" s="31"/>
      <c r="T192" s="32"/>
      <c r="U192" s="32"/>
      <c r="V192" s="33"/>
      <c r="W192" s="32"/>
      <c r="X192" s="32"/>
      <c r="Y192" s="19"/>
      <c r="Z192" s="19"/>
      <c r="AA192" s="19"/>
      <c r="AB192" s="19"/>
      <c r="AC192" s="19"/>
      <c r="AD192" s="19"/>
      <c r="AE192" s="8"/>
      <c r="AF192" s="32"/>
      <c r="AG192" s="19"/>
      <c r="AH192" s="32"/>
      <c r="AI192" s="32" t="s">
        <v>578</v>
      </c>
      <c r="AJ192" s="8">
        <v>3</v>
      </c>
      <c r="AK192" s="10" t="s">
        <v>2585</v>
      </c>
      <c r="AL192" s="8">
        <v>16</v>
      </c>
      <c r="AM192" s="10" t="s">
        <v>1546</v>
      </c>
    </row>
  </sheetData>
  <hyperlinks>
    <hyperlink ref="U39" r:id="rId1" display="https://img.icons8.com/fluency/96/000000/stack-of-paper.png" xr:uid="{2AE2A27A-750C-4604-94F7-E8528946BAEF}"/>
    <hyperlink ref="U40" r:id="rId2" display="https://img.icons8.com/fluency/96/000000/digger.png" xr:uid="{526366DF-1B54-4558-A44C-8EE3844BC20B}"/>
    <hyperlink ref="U72" r:id="rId3" xr:uid="{610323A9-50CC-47EE-A231-E1D8BA31DA17}"/>
    <hyperlink ref="AF10" r:id="rId4" xr:uid="{DF77EB85-C561-4D63-9E8E-23856885D77D}"/>
    <hyperlink ref="AF16" r:id="rId5" xr:uid="{65414EBE-A4FD-459B-8E9C-3273E46238FA}"/>
    <hyperlink ref="AF59" r:id="rId6" xr:uid="{155B2674-DA1D-4341-B4D7-792DEECF1B28}"/>
    <hyperlink ref="AF67" r:id="rId7" xr:uid="{42F9EBA1-B7CF-4E26-961A-5C088DB56A74}"/>
    <hyperlink ref="AF98" r:id="rId8" xr:uid="{C2AD0019-BDE5-4293-8F83-7EA9429813D7}"/>
    <hyperlink ref="AF127" r:id="rId9" xr:uid="{43CCAA79-9693-49FC-BA1D-1D950D86011A}"/>
    <hyperlink ref="AF137" r:id="rId10" xr:uid="{F8B64D78-D636-467E-8D50-AFC86AF711C2}"/>
    <hyperlink ref="AF108" r:id="rId11" xr:uid="{143A2B53-212B-4D62-8600-3E4B433C73AA}"/>
    <hyperlink ref="AC10" r:id="rId12" xr:uid="{BE2BCA19-220A-40C9-AF7E-C7463FEBD2B8}"/>
    <hyperlink ref="AC3" r:id="rId13" xr:uid="{426E5F28-9ACB-4AE4-9CE0-5388441B8CE0}"/>
    <hyperlink ref="AC4" r:id="rId14" xr:uid="{454E7AA0-3E7B-4169-8D7B-6069E4A4CC34}"/>
    <hyperlink ref="AC51" r:id="rId15" xr:uid="{75764B45-3152-4298-9E12-69F1B222353E}"/>
    <hyperlink ref="AC53" r:id="rId16" xr:uid="{A3B5FA77-7062-4320-AFEF-13B8D5B581E0}"/>
    <hyperlink ref="AC18" r:id="rId17" xr:uid="{EE5DF452-7AA0-4425-9295-094167572924}"/>
    <hyperlink ref="AC56" r:id="rId18" xr:uid="{F055E729-A49B-453D-9CF5-B30908B9DFF5}"/>
    <hyperlink ref="AC16" r:id="rId19" xr:uid="{25995E4E-FECE-4C3D-AC90-B2AD374CC562}"/>
    <hyperlink ref="AC59" r:id="rId20" xr:uid="{3EBD1044-DC5F-4754-86C2-CC3BC383F768}"/>
    <hyperlink ref="AC67" r:id="rId21" xr:uid="{80E99615-9671-4EA3-A3BC-84AA2C61D06F}"/>
    <hyperlink ref="AC74" r:id="rId22" xr:uid="{C1A86EFB-D032-4BFF-BC28-A3D53453AEAE}"/>
    <hyperlink ref="AC76" r:id="rId23" xr:uid="{78135375-40E1-455F-8A9F-A4765B7851BB}"/>
    <hyperlink ref="AC80" r:id="rId24" xr:uid="{A73F369D-BF2F-411F-B5AF-E35903D06027}"/>
    <hyperlink ref="AC82" r:id="rId25" xr:uid="{D9029D41-71B1-4681-B9E7-247752E3F002}"/>
    <hyperlink ref="AC84" r:id="rId26" xr:uid="{FCFCBF2C-C2AD-405D-8464-5384B055BF6B}"/>
    <hyperlink ref="AC89" r:id="rId27" xr:uid="{F5D0618C-3D13-472C-9752-BB96F5DB3DA2}"/>
    <hyperlink ref="AC91" r:id="rId28" xr:uid="{3C2C5E47-DFA4-4E6A-8B86-2F80B3B1B81F}"/>
    <hyperlink ref="AC93" r:id="rId29" xr:uid="{0756C64E-EB6A-47C7-BD53-7B283D253CEB}"/>
    <hyperlink ref="AC95" r:id="rId30" xr:uid="{6F479864-3A89-4422-9B20-F483DCEE7EDD}"/>
    <hyperlink ref="AC98" r:id="rId31" xr:uid="{3E20D49B-B3E0-4C55-AD85-D8A59921A785}"/>
    <hyperlink ref="AC99" r:id="rId32" xr:uid="{094F0545-3957-4AFF-81B7-97982C7A64F5}"/>
    <hyperlink ref="AC100" r:id="rId33" xr:uid="{2AF53C00-387B-43CD-A3BD-0405E5A544F6}"/>
    <hyperlink ref="AC101" r:id="rId34" xr:uid="{E4602198-D4FA-45FF-A5AB-5D6588B80F6B}"/>
    <hyperlink ref="AC102" r:id="rId35" xr:uid="{1B3D1A4A-BAC1-4CD0-9265-EE7BBB24751D}"/>
    <hyperlink ref="AC104" r:id="rId36" xr:uid="{75F65906-6607-429D-AB20-2ADB16026593}"/>
    <hyperlink ref="AC105" r:id="rId37" xr:uid="{5A6EA817-FE26-4B43-94B0-2A2E756712E2}"/>
    <hyperlink ref="AC106" r:id="rId38" xr:uid="{DCC43972-2DC1-427E-8A01-F9B625DD0AC1}"/>
    <hyperlink ref="AC107" r:id="rId39" xr:uid="{568DD515-937F-48A5-96F1-781997DA6609}"/>
    <hyperlink ref="AC108" r:id="rId40" xr:uid="{B46A100F-6C55-4DE4-8A61-51BA77047735}"/>
    <hyperlink ref="AC109" r:id="rId41" xr:uid="{A034E5D8-BF5D-4E39-9DF0-227A130708A9}"/>
    <hyperlink ref="AC110" r:id="rId42" xr:uid="{2C8E7B88-7FD2-4E7D-85D5-26956421947C}"/>
    <hyperlink ref="AC111" r:id="rId43" xr:uid="{00187F0C-8D47-46D5-919E-E6E0B71552E2}"/>
    <hyperlink ref="AC112" r:id="rId44" xr:uid="{DB159EA2-84EC-4A74-B813-B8A07F11A053}"/>
    <hyperlink ref="AC115" r:id="rId45" xr:uid="{1C7D2EAB-DD14-4D49-BE25-745F3B174063}"/>
    <hyperlink ref="AC119" r:id="rId46" xr:uid="{31CFE046-9A1F-436B-8606-43B2EF8E3FCF}"/>
    <hyperlink ref="AC121" r:id="rId47" xr:uid="{955CFE50-5511-4848-B099-833F6CF8FE68}"/>
    <hyperlink ref="AC123" r:id="rId48" xr:uid="{FE9F7ADA-BE93-49D1-82F6-F33217EBB650}"/>
    <hyperlink ref="AC125" r:id="rId49" xr:uid="{3535FCC1-F074-47A2-B6A9-4211DCA1BFED}"/>
    <hyperlink ref="AC127" r:id="rId50" xr:uid="{B00C721A-3240-42DB-94CC-C1F0D69DFB4F}"/>
    <hyperlink ref="AC129" r:id="rId51" xr:uid="{227FDB8F-CD9D-4086-B781-D2A9277A12BA}"/>
    <hyperlink ref="AC131" r:id="rId52" xr:uid="{6676C3C3-E13D-4CEB-9012-98849D11A7FE}"/>
    <hyperlink ref="AC136" r:id="rId53" xr:uid="{C6264694-C664-4AAE-855D-8164A41ABD2A}"/>
    <hyperlink ref="AC137" r:id="rId54" xr:uid="{74171BC8-9CD4-4534-960E-0D0F1FB18892}"/>
    <hyperlink ref="AC138" r:id="rId55" xr:uid="{97209451-05D4-45DE-8375-CB8D0E4066F6}"/>
    <hyperlink ref="AC139" r:id="rId56" xr:uid="{DE2F26AE-5066-432A-8521-B7BCDB1B34D9}"/>
    <hyperlink ref="AC142" r:id="rId57" xr:uid="{5B48541D-E65F-44D2-B6B6-54BD6A7ABE90}"/>
    <hyperlink ref="AC146" r:id="rId58" xr:uid="{08575E81-01AD-473E-BB8D-C60093CF6986}"/>
    <hyperlink ref="AC147" r:id="rId59" xr:uid="{D45639D9-0804-4717-A862-498367449363}"/>
    <hyperlink ref="AC151" r:id="rId60" xr:uid="{3CD70405-37D9-4208-A2C5-48DAA477A204}"/>
  </hyperlinks>
  <pageMargins left="0.7" right="0.7" top="0.75" bottom="0.75" header="0.3" footer="0.3"/>
  <pageSetup paperSize="9" orientation="portrait" r:id="rId61"/>
  <tableParts count="1">
    <tablePart r:id="rId6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D54B3-91A4-47FD-ADBA-113030DF32A3}">
  <sheetPr codeName="Лист5">
    <tabColor theme="5"/>
  </sheetPr>
  <dimension ref="A1:W3"/>
  <sheetViews>
    <sheetView showGridLines="0" zoomScale="55" zoomScaleNormal="55" workbookViewId="0">
      <selection activeCell="A3" sqref="A3:W3"/>
    </sheetView>
  </sheetViews>
  <sheetFormatPr defaultRowHeight="16.5" x14ac:dyDescent="0.45"/>
  <cols>
    <col min="1" max="1" width="11.58203125" style="13" bestFit="1" customWidth="1"/>
    <col min="2" max="2" width="17.33203125" bestFit="1" customWidth="1"/>
    <col min="3" max="3" width="11.58203125" style="13" bestFit="1" customWidth="1"/>
    <col min="4" max="4" width="18.33203125" customWidth="1"/>
    <col min="5" max="5" width="38" customWidth="1"/>
    <col min="6" max="6" width="15.33203125" style="13" customWidth="1"/>
    <col min="7" max="7" width="19.33203125" customWidth="1"/>
    <col min="8" max="8" width="29.33203125" customWidth="1"/>
    <col min="9" max="9" width="9.83203125" style="13" customWidth="1"/>
    <col min="10" max="10" width="11.08203125" customWidth="1"/>
    <col min="11" max="11" width="31.25" customWidth="1"/>
    <col min="12" max="12" width="12.83203125" bestFit="1" customWidth="1"/>
    <col min="13" max="13" width="11.08203125" style="22" customWidth="1"/>
    <col min="14" max="14" width="11.08203125" customWidth="1"/>
    <col min="15" max="15" width="103.58203125" customWidth="1"/>
    <col min="16" max="16" width="33.08203125" customWidth="1"/>
    <col min="17" max="17" width="29.58203125" customWidth="1"/>
    <col min="18" max="18" width="16.75" customWidth="1"/>
    <col min="19" max="19" width="16.33203125" customWidth="1"/>
    <col min="22" max="22" width="13.08203125" customWidth="1"/>
  </cols>
  <sheetData>
    <row r="1" spans="1:23" x14ac:dyDescent="0.45">
      <c r="A1" s="12" t="s">
        <v>1355</v>
      </c>
      <c r="B1" s="7" t="s">
        <v>1354</v>
      </c>
      <c r="C1" s="12" t="s">
        <v>1249</v>
      </c>
      <c r="D1" s="7" t="s">
        <v>1242</v>
      </c>
      <c r="E1" s="7" t="s">
        <v>1462</v>
      </c>
      <c r="F1" s="12" t="s">
        <v>1250</v>
      </c>
      <c r="G1" s="7" t="s">
        <v>1241</v>
      </c>
      <c r="H1" s="7" t="s">
        <v>1463</v>
      </c>
      <c r="I1" s="12" t="s">
        <v>1251</v>
      </c>
      <c r="J1" s="7" t="s">
        <v>1240</v>
      </c>
      <c r="K1" s="7" t="s">
        <v>2374</v>
      </c>
      <c r="L1" s="7" t="s">
        <v>2565</v>
      </c>
      <c r="M1" s="21" t="s">
        <v>1450</v>
      </c>
      <c r="N1" s="7" t="s">
        <v>1248</v>
      </c>
      <c r="O1" s="7" t="s">
        <v>1472</v>
      </c>
      <c r="P1" s="7" t="s">
        <v>1247</v>
      </c>
      <c r="Q1" s="7" t="s">
        <v>1243</v>
      </c>
      <c r="R1" s="7" t="s">
        <v>1352</v>
      </c>
      <c r="S1" s="7" t="s">
        <v>1459</v>
      </c>
      <c r="T1" s="7" t="s">
        <v>2526</v>
      </c>
      <c r="U1" s="7" t="s">
        <v>2571</v>
      </c>
      <c r="V1" s="7" t="s">
        <v>3431</v>
      </c>
      <c r="W1" s="7" t="s">
        <v>3439</v>
      </c>
    </row>
    <row r="2" spans="1:23" x14ac:dyDescent="0.45">
      <c r="A2" s="8">
        <v>1</v>
      </c>
      <c r="B2" s="7" t="s">
        <v>1356</v>
      </c>
      <c r="C2" s="8">
        <v>2</v>
      </c>
      <c r="D2" s="6" t="s">
        <v>1257</v>
      </c>
      <c r="E2" s="11" t="s">
        <v>1464</v>
      </c>
      <c r="F2" s="9">
        <v>4</v>
      </c>
      <c r="G2" s="6" t="s">
        <v>1294</v>
      </c>
      <c r="H2" s="14" t="s">
        <v>1465</v>
      </c>
      <c r="I2" s="12">
        <v>37</v>
      </c>
      <c r="J2" s="35" t="s">
        <v>1170</v>
      </c>
      <c r="K2" s="6" t="str">
        <f>IFERROR(VLOOKUP(objects3[[#This Row],[obj_key]],Projects[[КодДС]:[ИДПроекта]],2,FALSE),"")</f>
        <v>909eb5a0-5232-ec11-9a76-a4fc77515116</v>
      </c>
      <c r="L2" s="6">
        <f>objects3[[#This Row],[obj_order]]</f>
        <v>37</v>
      </c>
      <c r="M2" s="30">
        <v>703651</v>
      </c>
      <c r="N2" s="6" t="s">
        <v>1344</v>
      </c>
      <c r="O2" s="6" t="s">
        <v>2626</v>
      </c>
      <c r="P2" s="6" t="s">
        <v>2680</v>
      </c>
      <c r="Q2" s="7" t="s">
        <v>1415</v>
      </c>
      <c r="R2" s="7" t="s">
        <v>1393</v>
      </c>
      <c r="S2" s="7"/>
      <c r="T2" s="7" t="s">
        <v>2531</v>
      </c>
      <c r="U2" s="23">
        <f>_xlfn.IFNA(VLOOKUP(objects3[[#This Row],[obj_pwa_key]],Projects[[ИДПроекта]:[ДатаСозданияПроекта]],5,FALSE),"")</f>
        <v>44490</v>
      </c>
      <c r="V2" s="36" t="s">
        <v>3432</v>
      </c>
      <c r="W2" s="7" t="s">
        <v>3438</v>
      </c>
    </row>
    <row r="3" spans="1:23" x14ac:dyDescent="0.45">
      <c r="A3" s="8">
        <v>1</v>
      </c>
      <c r="B3" s="7" t="s">
        <v>1356</v>
      </c>
      <c r="C3" s="8">
        <v>2</v>
      </c>
      <c r="D3" s="6" t="s">
        <v>1257</v>
      </c>
      <c r="E3" s="11" t="s">
        <v>1464</v>
      </c>
      <c r="F3" s="9">
        <v>5</v>
      </c>
      <c r="G3" s="6" t="s">
        <v>1297</v>
      </c>
      <c r="H3" s="14" t="s">
        <v>1466</v>
      </c>
      <c r="I3" s="12">
        <v>60</v>
      </c>
      <c r="J3" s="35" t="s">
        <v>1165</v>
      </c>
      <c r="K3" s="6" t="str">
        <f>IFERROR(VLOOKUP(objects3[[#This Row],[obj_key]],Projects[[КодДС]:[ИДПроекта]],2,FALSE),"")</f>
        <v>62eaf83f-771c-ec11-9730-80d21df2d922</v>
      </c>
      <c r="L3" s="6"/>
      <c r="M3" s="30">
        <v>703671</v>
      </c>
      <c r="N3" s="6" t="s">
        <v>1338</v>
      </c>
      <c r="O3" s="6" t="s">
        <v>2637</v>
      </c>
      <c r="P3" s="6" t="s">
        <v>2694</v>
      </c>
      <c r="Q3" s="7" t="s">
        <v>1415</v>
      </c>
      <c r="R3" s="7" t="s">
        <v>1393</v>
      </c>
      <c r="S3" s="7"/>
      <c r="T3" s="7" t="s">
        <v>2531</v>
      </c>
      <c r="U3" s="23">
        <f>_xlfn.IFNA(VLOOKUP(objects3[[#This Row],[obj_pwa_key]],Projects[[ИДПроекта]:[ДатаСозданияПроекта]],5,FALSE),"")</f>
        <v>44462</v>
      </c>
      <c r="V3" s="36" t="s">
        <v>3432</v>
      </c>
      <c r="W3" s="7" t="s">
        <v>3438</v>
      </c>
    </row>
  </sheetData>
  <conditionalFormatting sqref="I2:I3">
    <cfRule type="duplicateValues" dxfId="25" priority="11"/>
  </conditionalFormatting>
  <hyperlinks>
    <hyperlink ref="E2" r:id="rId1" xr:uid="{E899D824-8EA3-4409-B2A1-FC62BF1D1A8B}"/>
    <hyperlink ref="H2" r:id="rId2" xr:uid="{A429C62E-3F28-4ADC-93DF-CBAA4B9BA56C}"/>
    <hyperlink ref="H3" r:id="rId3" xr:uid="{9A6A7A01-EBAE-44F9-990C-EBC8CB9E9762}"/>
  </hyperlinks>
  <pageMargins left="0.7" right="0.7" top="0.75" bottom="0.75" header="0.3" footer="0.3"/>
  <pageSetup paperSize="9" orientation="portrait" r:id="rId4"/>
  <tableParts count="1"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��>47040G80720=85040G8>47040G80720=85040G8
</file>

<file path=customXml/item8.xml>��
</file>

<file path=customXml/item9.xml>��
</file>

<file path=customXml/item10.xml>��
</file>

<file path=customXml/item11.xml>��>47040G80720=85040G8>47040G80720=85040G8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��>47040G80720=85040G8
</file>

<file path=customXml/itemProps1.xml><?xml version="1.0" encoding="utf-8"?>
<ds:datastoreItem xmlns:ds="http://schemas.openxmlformats.org/officeDocument/2006/customXml" ds:itemID="{38254524-D903-4AF2-9F18-CE7D9399B8B4}">
  <ds:schemaRefs/>
</ds:datastoreItem>
</file>

<file path=customXml/itemProps2.xml><?xml version="1.0" encoding="utf-8"?>
<ds:datastoreItem xmlns:ds="http://schemas.openxmlformats.org/officeDocument/2006/customXml" ds:itemID="{19B1B2F1-20E4-4869-918A-BD9AD041F84B}">
  <ds:schemaRefs/>
</ds:datastoreItem>
</file>

<file path=customXml/itemProps3.xml><?xml version="1.0" encoding="utf-8"?>
<ds:datastoreItem xmlns:ds="http://schemas.openxmlformats.org/officeDocument/2006/customXml" ds:itemID="{F3C1C37F-1C99-47C1-8D7C-F6F0FF95E02B}">
  <ds:schemaRefs/>
</ds:datastoreItem>
</file>

<file path=customXml/itemProps4.xml><?xml version="1.0" encoding="utf-8"?>
<ds:datastoreItem xmlns:ds="http://schemas.openxmlformats.org/officeDocument/2006/customXml" ds:itemID="{2FA38D1B-4DC3-4559-9565-1D43534F2FB3}">
  <ds:schemaRefs/>
</ds:datastoreItem>
</file>

<file path=customXml/itemProps5.xml><?xml version="1.0" encoding="utf-8"?>
<ds:datastoreItem xmlns:ds="http://schemas.openxmlformats.org/officeDocument/2006/customXml" ds:itemID="{35F04C1E-E9E6-4690-8574-88F010660EA4}">
  <ds:schemaRefs/>
</ds:datastoreItem>
</file>

<file path=customXml/itemProps6.xml><?xml version="1.0" encoding="utf-8"?>
<ds:datastoreItem xmlns:ds="http://schemas.openxmlformats.org/officeDocument/2006/customXml" ds:itemID="{63C45643-E417-4DA1-9E92-40710067C35A}">
  <ds:schemaRefs/>
</ds:datastoreItem>
</file>

<file path=customXml/itemProps7.xml><?xml version="1.0" encoding="utf-8"?>
<ds:datastoreItem xmlns:ds="http://schemas.openxmlformats.org/officeDocument/2006/customXml" ds:itemID="{659023C4-E510-451F-8A7A-13553E3A0D0A}">
  <ds:schemaRefs/>
</ds:datastoreItem>
</file>

<file path=customXml/itemProps8.xml><?xml version="1.0" encoding="utf-8"?>
<ds:datastoreItem xmlns:ds="http://schemas.openxmlformats.org/officeDocument/2006/customXml" ds:itemID="{EA9CCC8F-6E1E-45C4-AE14-CA3446B1D96A}">
  <ds:schemaRefs/>
</ds:datastoreItem>
</file>

<file path=customXml/itemProps9.xml><?xml version="1.0" encoding="utf-8"?>
<ds:datastoreItem xmlns:ds="http://schemas.openxmlformats.org/officeDocument/2006/customXml" ds:itemID="{578010C8-5600-465B-A74D-B4BEFA7E7110}">
  <ds:schemaRefs/>
</ds:datastoreItem>
</file>

<file path=customXml/itemProps10.xml><?xml version="1.0" encoding="utf-8"?>
<ds:datastoreItem xmlns:ds="http://schemas.openxmlformats.org/officeDocument/2006/customXml" ds:itemID="{FF47C994-BCCD-488E-86AA-1CB2815BF416}">
  <ds:schemaRefs/>
</ds:datastoreItem>
</file>

<file path=customXml/itemProps11.xml><?xml version="1.0" encoding="utf-8"?>
<ds:datastoreItem xmlns:ds="http://schemas.openxmlformats.org/officeDocument/2006/customXml" ds:itemID="{237082D9-21B0-4634-9F03-CFF1AE5A8204}">
  <ds:schemaRefs/>
</ds:datastoreItem>
</file>

<file path=customXml/itemProps12.xml><?xml version="1.0" encoding="utf-8"?>
<ds:datastoreItem xmlns:ds="http://schemas.openxmlformats.org/officeDocument/2006/customXml" ds:itemID="{802492A3-561D-45B6-90C1-5014969628A9}">
  <ds:schemaRefs/>
</ds:datastoreItem>
</file>

<file path=customXml/itemProps13.xml><?xml version="1.0" encoding="utf-8"?>
<ds:datastoreItem xmlns:ds="http://schemas.openxmlformats.org/officeDocument/2006/customXml" ds:itemID="{5F8FB32B-EAFD-43D7-8805-B7FE2F9CC275}">
  <ds:schemaRefs/>
</ds:datastoreItem>
</file>

<file path=customXml/itemProps14.xml><?xml version="1.0" encoding="utf-8"?>
<ds:datastoreItem xmlns:ds="http://schemas.openxmlformats.org/officeDocument/2006/customXml" ds:itemID="{A8F21DCA-539A-474D-852F-B04FA64545F5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B2820CFF-BB5D-412E-A27B-40B96D6B63A3}">
  <ds:schemaRefs/>
</ds:datastoreItem>
</file>

<file path=customXml/itemProps16.xml><?xml version="1.0" encoding="utf-8"?>
<ds:datastoreItem xmlns:ds="http://schemas.openxmlformats.org/officeDocument/2006/customXml" ds:itemID="{EB141B98-546F-4E3B-B081-A4C2895266B8}">
  <ds:schemaRefs/>
</ds:datastoreItem>
</file>

<file path=customXml/itemProps17.xml><?xml version="1.0" encoding="utf-8"?>
<ds:datastoreItem xmlns:ds="http://schemas.openxmlformats.org/officeDocument/2006/customXml" ds:itemID="{D1A75061-E4E3-4873-823D-E0B6340D4D2F}">
  <ds:schemaRefs/>
</ds:datastoreItem>
</file>

<file path=customXml/itemProps18.xml><?xml version="1.0" encoding="utf-8"?>
<ds:datastoreItem xmlns:ds="http://schemas.openxmlformats.org/officeDocument/2006/customXml" ds:itemID="{A49CE222-2062-4CB1-BB9D-25EDD6233AA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objects_spr</vt:lpstr>
      <vt:lpstr>pwa_projects</vt:lpstr>
      <vt:lpstr>MGZ</vt:lpstr>
      <vt:lpstr>taskNames</vt:lpstr>
      <vt:lpstr>manual</vt:lpstr>
      <vt:lpstr>objects_deleted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Смирнов Алексей Игоревич</dc:creator>
  <cp:lastModifiedBy>Третьяков Андрей Михайлович</cp:lastModifiedBy>
  <dcterms:created xsi:type="dcterms:W3CDTF">2021-12-27T06:22:44Z</dcterms:created>
  <dcterms:modified xsi:type="dcterms:W3CDTF">2023-07-03T14:55:44Z</dcterms:modified>
</cp:coreProperties>
</file>