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han\Consulting\My_AI_works\My_AI_works\"/>
    </mc:Choice>
  </mc:AlternateContent>
  <xr:revisionPtr revIDLastSave="0" documentId="13_ncr:1_{63C80A28-9207-4723-A4A7-BBDCD1C8BCC4}" xr6:coauthVersionLast="36" xr6:coauthVersionMax="36" xr10:uidLastSave="{00000000-0000-0000-0000-000000000000}"/>
  <bookViews>
    <workbookView xWindow="0" yWindow="0" windowWidth="19200" windowHeight="6930" activeTab="4" xr2:uid="{00000000-000D-0000-FFFF-FFFF00000000}"/>
  </bookViews>
  <sheets>
    <sheet name="Trending" sheetId="3" r:id="rId1"/>
    <sheet name="Dashboard" sheetId="2" r:id="rId2"/>
    <sheet name="predictions" sheetId="1" r:id="rId3"/>
    <sheet name="Sheet1" sheetId="4" r:id="rId4"/>
    <sheet name="Sheet2" sheetId="5" r:id="rId5"/>
  </sheets>
  <definedNames>
    <definedName name="_xlnm._FilterDatabase" localSheetId="2" hidden="1">predictions!$A$1:$CE$321</definedName>
    <definedName name="_xlnm._FilterDatabase" localSheetId="3" hidden="1">Sheet1!$A$1:$O$321</definedName>
    <definedName name="_xlnm._FilterDatabase" localSheetId="4" hidden="1">Sheet2!$A$1:$M$272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1" i="4" l="1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12" i="2"/>
  <c r="L11" i="2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2" i="1"/>
  <c r="J13" i="2" l="1"/>
  <c r="J12" i="2"/>
  <c r="J11" i="2"/>
  <c r="E4" i="3" l="1"/>
  <c r="E3" i="3"/>
  <c r="O13" i="2" l="1"/>
  <c r="O12" i="2"/>
  <c r="O11" i="2"/>
  <c r="Q8" i="2"/>
  <c r="P8" i="2"/>
  <c r="R7" i="2"/>
  <c r="R6" i="2"/>
  <c r="R8" i="2" s="1"/>
  <c r="C4" i="3" l="1"/>
  <c r="C3" i="3" l="1"/>
  <c r="E8" i="2"/>
  <c r="D8" i="2"/>
  <c r="F7" i="2"/>
  <c r="D11" i="2" s="1"/>
  <c r="F6" i="2"/>
  <c r="F8" i="2" s="1"/>
  <c r="D13" i="2" s="1"/>
  <c r="D12" i="2" l="1"/>
  <c r="D4" i="3"/>
  <c r="K8" i="2"/>
  <c r="J8" i="2"/>
  <c r="L7" i="2"/>
  <c r="D3" i="3" s="1"/>
  <c r="L6" i="2"/>
  <c r="L8" i="2" l="1"/>
</calcChain>
</file>

<file path=xl/sharedStrings.xml><?xml version="1.0" encoding="utf-8"?>
<sst xmlns="http://schemas.openxmlformats.org/spreadsheetml/2006/main" count="15254" uniqueCount="2967">
  <si>
    <t>IT</t>
  </si>
  <si>
    <t>NoticePeriod</t>
  </si>
  <si>
    <t>Big four</t>
  </si>
  <si>
    <t>hike%</t>
  </si>
  <si>
    <t>JoiningBonus</t>
  </si>
  <si>
    <t>Experienced</t>
  </si>
  <si>
    <t>dum_hiretype</t>
  </si>
  <si>
    <t>dum_title</t>
  </si>
  <si>
    <t>dum_Source</t>
  </si>
  <si>
    <t>dum_Rank</t>
  </si>
  <si>
    <t>dummy_IsRotationalShift</t>
  </si>
  <si>
    <t>dum_Qual</t>
  </si>
  <si>
    <t>OfferId</t>
  </si>
  <si>
    <t>Status</t>
  </si>
  <si>
    <t>Hiretype</t>
  </si>
  <si>
    <t>TaleoRequisitionId</t>
  </si>
  <si>
    <t>TaleoCandidateId</t>
  </si>
  <si>
    <t>RecruiterName</t>
  </si>
  <si>
    <t>RecruiterGPN</t>
  </si>
  <si>
    <t>Title</t>
  </si>
  <si>
    <t>FirstName</t>
  </si>
  <si>
    <t>LastName</t>
  </si>
  <si>
    <t>DateOfBirth</t>
  </si>
  <si>
    <t>Address1</t>
  </si>
  <si>
    <t>Address2</t>
  </si>
  <si>
    <t>City</t>
  </si>
  <si>
    <t>State</t>
  </si>
  <si>
    <t>PinCode</t>
  </si>
  <si>
    <t>Phone</t>
  </si>
  <si>
    <t>Email</t>
  </si>
  <si>
    <t>Source</t>
  </si>
  <si>
    <t>SubSource</t>
  </si>
  <si>
    <t>ReferralEmployeeName</t>
  </si>
  <si>
    <t>ReferralEmployeeGPN</t>
  </si>
  <si>
    <t>IsEyk</t>
  </si>
  <si>
    <t>DepartmentName</t>
  </si>
  <si>
    <t>ServiceLine</t>
  </si>
  <si>
    <t>SubServiceLine</t>
  </si>
  <si>
    <t>DepartmentCode</t>
  </si>
  <si>
    <t>Entity</t>
  </si>
  <si>
    <t>DepartmentDisplayName</t>
  </si>
  <si>
    <t>Codeblock</t>
  </si>
  <si>
    <t>SetId</t>
  </si>
  <si>
    <t>Center</t>
  </si>
  <si>
    <t>Facility</t>
  </si>
  <si>
    <t>Rank</t>
  </si>
  <si>
    <t>Grade</t>
  </si>
  <si>
    <t>Designation</t>
  </si>
  <si>
    <t>IsRotationalShift</t>
  </si>
  <si>
    <t>Qualification</t>
  </si>
  <si>
    <t>CourseCompletionYear</t>
  </si>
  <si>
    <t>PreviousEmployer</t>
  </si>
  <si>
    <t>IsThomasAssessmentRequired</t>
  </si>
  <si>
    <t>DAndI</t>
  </si>
  <si>
    <t>CurrentFixed</t>
  </si>
  <si>
    <t>CurrentVariable</t>
  </si>
  <si>
    <t>CTCIncludingVPB</t>
  </si>
  <si>
    <t>CTC</t>
  </si>
  <si>
    <t>GoodsTransportationTravelEligibility</t>
  </si>
  <si>
    <t>RelocationBonus</t>
  </si>
  <si>
    <t>Stipend</t>
  </si>
  <si>
    <t>EmploymentDurationInMonths</t>
  </si>
  <si>
    <t>IsNoticePeriodReimbursementProvided</t>
  </si>
  <si>
    <t>ExpectedJoiningDate</t>
  </si>
  <si>
    <t>CompanySeniorityDate</t>
  </si>
  <si>
    <t>ContractEndDate</t>
  </si>
  <si>
    <t>CounselorName</t>
  </si>
  <si>
    <t>CounselorGPN</t>
  </si>
  <si>
    <t>FinalApproverName</t>
  </si>
  <si>
    <t>FinalApproverGPN</t>
  </si>
  <si>
    <t>FinalApprovalDate</t>
  </si>
  <si>
    <t>ActualJoiningDate</t>
  </si>
  <si>
    <t>EmployeeId</t>
  </si>
  <si>
    <t>GPN</t>
  </si>
  <si>
    <t>IT/Non IT</t>
  </si>
  <si>
    <t>Big Four</t>
  </si>
  <si>
    <t>Revised Hire Type</t>
  </si>
  <si>
    <t>Revised Designation</t>
  </si>
  <si>
    <t>Revised Qualification</t>
  </si>
  <si>
    <t>pred</t>
  </si>
  <si>
    <t>joined</t>
  </si>
  <si>
    <t>OfferAccepted</t>
  </si>
  <si>
    <t>Transfer without  Probation - Post June</t>
  </si>
  <si>
    <t>BLR0015T</t>
  </si>
  <si>
    <t>Sandesh Sundernath</t>
  </si>
  <si>
    <t>XE020M38015</t>
  </si>
  <si>
    <t>Mr</t>
  </si>
  <si>
    <t>Irshad</t>
  </si>
  <si>
    <t>Alam Khan</t>
  </si>
  <si>
    <t>No.269, Jayalakshmi compound, Marappa layout, Hennur</t>
  </si>
  <si>
    <t>Kalyan Nagar, ICICI Bank</t>
  </si>
  <si>
    <t>Bangalore</t>
  </si>
  <si>
    <t>Karnataka</t>
  </si>
  <si>
    <t>+91 8971186786</t>
  </si>
  <si>
    <t>irshadalamkhanjb@gmail.com</t>
  </si>
  <si>
    <t>GDS LEAP</t>
  </si>
  <si>
    <t>GDS_Bangalore</t>
  </si>
  <si>
    <t>NA</t>
  </si>
  <si>
    <t>GCR UK</t>
  </si>
  <si>
    <t>TAX</t>
  </si>
  <si>
    <t>EY Global Delivery Services India LLP</t>
  </si>
  <si>
    <t>IN187-01387-00195-0208001</t>
  </si>
  <si>
    <t>ING02</t>
  </si>
  <si>
    <t>BLR CORAL/EYGDS/SEZ</t>
  </si>
  <si>
    <t>Advanced Analyst</t>
  </si>
  <si>
    <t>E MBA</t>
  </si>
  <si>
    <t>EY</t>
  </si>
  <si>
    <t>Not applicable / Not Eligible for relocation benefits</t>
  </si>
  <si>
    <t>Hemalatha Hemalatha</t>
  </si>
  <si>
    <t>IN010M13982</t>
  </si>
  <si>
    <t>Brinda Batavia</t>
  </si>
  <si>
    <t>IN010M56548</t>
  </si>
  <si>
    <t>Non IT</t>
  </si>
  <si>
    <t>Analyst,Consultants</t>
  </si>
  <si>
    <t>MBA</t>
  </si>
  <si>
    <t>BLR0010P</t>
  </si>
  <si>
    <t>Morris P Rathnaraj</t>
  </si>
  <si>
    <t>XE020M36003</t>
  </si>
  <si>
    <t>Ms</t>
  </si>
  <si>
    <t>Neha</t>
  </si>
  <si>
    <t>Pradeep</t>
  </si>
  <si>
    <t>81,3rd Main Road</t>
  </si>
  <si>
    <t>IndiraNagar</t>
  </si>
  <si>
    <t>+91 7907713498</t>
  </si>
  <si>
    <t>nehapradeep704@gmail.com</t>
  </si>
  <si>
    <t>Tax Experience Management Team</t>
  </si>
  <si>
    <t>Tax Experience Management</t>
  </si>
  <si>
    <t>IN187-01462-00167-0901502</t>
  </si>
  <si>
    <t>Advanced Associate</t>
  </si>
  <si>
    <t>B.Com</t>
  </si>
  <si>
    <t>Grad</t>
  </si>
  <si>
    <t>New Employee - PostJune</t>
  </si>
  <si>
    <t>BLR000SV</t>
  </si>
  <si>
    <t>Mahadevan Devarajan</t>
  </si>
  <si>
    <t>XE020M42382</t>
  </si>
  <si>
    <t>Vinayak</t>
  </si>
  <si>
    <t>Mishra</t>
  </si>
  <si>
    <t>C-111, Ravindra Nagar, Parthasarathy Lane</t>
  </si>
  <si>
    <t>Habsiguda, Nr HPS Ramanthapur</t>
  </si>
  <si>
    <t>Hyderabad</t>
  </si>
  <si>
    <t>Andhra Pradesh</t>
  </si>
  <si>
    <t>+91 7989972613</t>
  </si>
  <si>
    <t>mishravin@gmail.com</t>
  </si>
  <si>
    <t>PORTAL</t>
  </si>
  <si>
    <t>TALEO</t>
  </si>
  <si>
    <t>GCR EMS</t>
  </si>
  <si>
    <t>IN110-01475-00167-0208001</t>
  </si>
  <si>
    <t>Senior Manager</t>
  </si>
  <si>
    <t>PGDBM</t>
  </si>
  <si>
    <t>TCS</t>
  </si>
  <si>
    <t>Eligible for Domestic Relocation</t>
  </si>
  <si>
    <t>Thulasi Rajendran</t>
  </si>
  <si>
    <t>IN010M06511</t>
  </si>
  <si>
    <t>Ashu Rathor</t>
  </si>
  <si>
    <t>US012005068</t>
  </si>
  <si>
    <t>IN010M64135</t>
  </si>
  <si>
    <t>Non Big Four</t>
  </si>
  <si>
    <t>New</t>
  </si>
  <si>
    <t>Mgr &amp; Above</t>
  </si>
  <si>
    <t>Post Grad</t>
  </si>
  <si>
    <t>BLR0018E</t>
  </si>
  <si>
    <t>Piyaly</t>
  </si>
  <si>
    <t>Roy</t>
  </si>
  <si>
    <t>45/1, J.N.Mukherjee Road</t>
  </si>
  <si>
    <t>Salkia</t>
  </si>
  <si>
    <t>Howrah</t>
  </si>
  <si>
    <t>West Bengal</t>
  </si>
  <si>
    <t>+91 8240805730</t>
  </si>
  <si>
    <t>piyalyr@gmail.com</t>
  </si>
  <si>
    <t>Indirect Tax VAT</t>
  </si>
  <si>
    <t>IN187-01125-00167-0201001</t>
  </si>
  <si>
    <t>Assistant Manager</t>
  </si>
  <si>
    <t>Deloitte</t>
  </si>
  <si>
    <t>Kishore.Kumar</t>
  </si>
  <si>
    <t>IN010S01012</t>
  </si>
  <si>
    <t>IN010M69327</t>
  </si>
  <si>
    <t>Asst Mgr &amp; Senior</t>
  </si>
  <si>
    <t>BLR0005Y</t>
  </si>
  <si>
    <t>Mohan Kumar</t>
  </si>
  <si>
    <t>XE020M63277</t>
  </si>
  <si>
    <t>Nilesh</t>
  </si>
  <si>
    <t>Ranjan Mitra</t>
  </si>
  <si>
    <t>Flat No - 5 B,Wonderland Complex</t>
  </si>
  <si>
    <t>Block - D , 170 P.K Guha Road</t>
  </si>
  <si>
    <t>Calcutta</t>
  </si>
  <si>
    <t>+91 9903032275</t>
  </si>
  <si>
    <t>nileshranjan.mitra@gmail.com</t>
  </si>
  <si>
    <t>EMPLOYEE REFERRAL</t>
  </si>
  <si>
    <t>Smita Ghosh</t>
  </si>
  <si>
    <t>IN010M43010</t>
  </si>
  <si>
    <t>Tax - TTT</t>
  </si>
  <si>
    <t>Tax Data analytics</t>
  </si>
  <si>
    <t>IN187-01195-00164-0299062</t>
  </si>
  <si>
    <t>B.Tech (ECE)</t>
  </si>
  <si>
    <t>Accenture</t>
  </si>
  <si>
    <t>Sunitha Menon</t>
  </si>
  <si>
    <t>IN010M07448</t>
  </si>
  <si>
    <t>Ramesh Ramaka</t>
  </si>
  <si>
    <t>IN010S00068</t>
  </si>
  <si>
    <t>IN010M67912</t>
  </si>
  <si>
    <t>BLR001G1</t>
  </si>
  <si>
    <t>Amanda Alphonso</t>
  </si>
  <si>
    <t>XE020M17867</t>
  </si>
  <si>
    <t>Zarmina</t>
  </si>
  <si>
    <t>Parvez</t>
  </si>
  <si>
    <t>A205,Aspire Apartment,Inorbit Mall Road</t>
  </si>
  <si>
    <t>Madhapur</t>
  </si>
  <si>
    <t>+91 9910788907</t>
  </si>
  <si>
    <t>zarminaparvez@gmail.com</t>
  </si>
  <si>
    <t>Pranav Patankar</t>
  </si>
  <si>
    <t>IN010M53487</t>
  </si>
  <si>
    <t>PAS - PSTA</t>
  </si>
  <si>
    <t>IN187-29438-00167-0206801</t>
  </si>
  <si>
    <t>Gurgaon</t>
  </si>
  <si>
    <t>GGN UCP/All Entities/Non-SEZ</t>
  </si>
  <si>
    <t>Senior Consultant</t>
  </si>
  <si>
    <t>D.E. Shaw India Pvt. Ltd.</t>
  </si>
  <si>
    <t>Tilak K</t>
  </si>
  <si>
    <t>IN010M40030</t>
  </si>
  <si>
    <t>Naveen Shekar</t>
  </si>
  <si>
    <t>IN010M56285</t>
  </si>
  <si>
    <t>IN010M68648</t>
  </si>
  <si>
    <t>GGN0016C</t>
  </si>
  <si>
    <t>Satyendra</t>
  </si>
  <si>
    <t>Kumar Sharma</t>
  </si>
  <si>
    <t>House no 2, Nebsari</t>
  </si>
  <si>
    <t>IGNOU Road</t>
  </si>
  <si>
    <t>New delhi</t>
  </si>
  <si>
    <t>Delhi</t>
  </si>
  <si>
    <t>+91 8826777725</t>
  </si>
  <si>
    <t>satyendrasharma999@gmail.com</t>
  </si>
  <si>
    <t>CONSULTANCY</t>
  </si>
  <si>
    <t>COVENANT CONSULTANTS</t>
  </si>
  <si>
    <t>GCR US</t>
  </si>
  <si>
    <t>IN187-01387-00164-0208001</t>
  </si>
  <si>
    <t>Thoughtfocus</t>
  </si>
  <si>
    <t>Venkatesh Srinivasan</t>
  </si>
  <si>
    <t>IN010M25322</t>
  </si>
  <si>
    <t>IN010M67707</t>
  </si>
  <si>
    <t>BLR002LK</t>
  </si>
  <si>
    <t>Roopa Sathyakumar</t>
  </si>
  <si>
    <t>XE020M32824</t>
  </si>
  <si>
    <t>Khalid</t>
  </si>
  <si>
    <t>Ishaque</t>
  </si>
  <si>
    <t>No. 4/1, Sri Susheela Layout</t>
  </si>
  <si>
    <t>Hennur Village, Kalyan Nagar Post</t>
  </si>
  <si>
    <t>+91 9886553559</t>
  </si>
  <si>
    <t>khalidishaque@gmail.com</t>
  </si>
  <si>
    <t>BLR003BD</t>
  </si>
  <si>
    <t>Vishal</t>
  </si>
  <si>
    <t>Dugar</t>
  </si>
  <si>
    <t>Meghna Paradise, Shangrilla Block</t>
  </si>
  <si>
    <t>Nagavarpallya, Gopalan Mall</t>
  </si>
  <si>
    <t>+91 8478984481</t>
  </si>
  <si>
    <t>vishaldugar07@gmail.com</t>
  </si>
  <si>
    <t>CLARITY CONSULTING</t>
  </si>
  <si>
    <t>GDS - FTTS</t>
  </si>
  <si>
    <t>IN187-00000-00167-0204001</t>
  </si>
  <si>
    <t>PGDM</t>
  </si>
  <si>
    <t>PWC</t>
  </si>
  <si>
    <t>IN010M69551</t>
  </si>
  <si>
    <t>BLR00060</t>
  </si>
  <si>
    <t>Mohan Kumar BK</t>
  </si>
  <si>
    <t>Binayak</t>
  </si>
  <si>
    <t>Goswami</t>
  </si>
  <si>
    <t>A 7.6 NBCC VT, Newtown</t>
  </si>
  <si>
    <t>WBCC, Nr Axis Mall</t>
  </si>
  <si>
    <t>Kolkata</t>
  </si>
  <si>
    <t>+91 9831508240</t>
  </si>
  <si>
    <t>bnayok@gmail.com</t>
  </si>
  <si>
    <t>Ciel  HR Services Pvt. Ltd</t>
  </si>
  <si>
    <t>Manager</t>
  </si>
  <si>
    <t>B.Tech</t>
  </si>
  <si>
    <t>IBM</t>
  </si>
  <si>
    <t>Sri.Gandepalli</t>
  </si>
  <si>
    <t>IN010S01177</t>
  </si>
  <si>
    <t>IN010M67913</t>
  </si>
  <si>
    <t>BLR002O7</t>
  </si>
  <si>
    <t>Nagarjuna</t>
  </si>
  <si>
    <t>Manchi</t>
  </si>
  <si>
    <t>20, 1st Main Arekere Mico Layout, 2nd Cross</t>
  </si>
  <si>
    <t>Govinda Reddy Layout, Bannerghatta Road, Near Dream Mart</t>
  </si>
  <si>
    <t>+91 9845472604</t>
  </si>
  <si>
    <t>nagarjuna.manchi@gmail.com</t>
  </si>
  <si>
    <t>NAUKRI</t>
  </si>
  <si>
    <t>Tax Senior</t>
  </si>
  <si>
    <t>BBA</t>
  </si>
  <si>
    <t>Harman International</t>
  </si>
  <si>
    <t>IN010M67990</t>
  </si>
  <si>
    <t>BLR002ER</t>
  </si>
  <si>
    <t>Navneet</t>
  </si>
  <si>
    <t>Sureka</t>
  </si>
  <si>
    <t>48/5, Jessore Road, Anand Villa</t>
  </si>
  <si>
    <t>Near Tulshi Dhan</t>
  </si>
  <si>
    <t>+91 9007090008</t>
  </si>
  <si>
    <t>navneetsureka99@gmail.com</t>
  </si>
  <si>
    <t>SAN SYSTEMS</t>
  </si>
  <si>
    <t>PwC</t>
  </si>
  <si>
    <t>IN010M68994</t>
  </si>
  <si>
    <t>BLR002NX</t>
  </si>
  <si>
    <t>Noby</t>
  </si>
  <si>
    <t>John</t>
  </si>
  <si>
    <t>Sai Balaji PG For Ladies, Domlur</t>
  </si>
  <si>
    <t>Near Apollo Pharmacy</t>
  </si>
  <si>
    <t>+91 8217616995</t>
  </si>
  <si>
    <t>nobyj40@gmail.com</t>
  </si>
  <si>
    <t>PAS Tax - Performance</t>
  </si>
  <si>
    <t>PAS Tax</t>
  </si>
  <si>
    <t>IN187-29438-00167-0206701</t>
  </si>
  <si>
    <t>Associate Consultant</t>
  </si>
  <si>
    <t>Btech</t>
  </si>
  <si>
    <t>IN010M69246</t>
  </si>
  <si>
    <t>GGN0019Q</t>
  </si>
  <si>
    <t>Rajat</t>
  </si>
  <si>
    <t>Garg</t>
  </si>
  <si>
    <t>202/5,Malibu Town</t>
  </si>
  <si>
    <t>Sohna Road</t>
  </si>
  <si>
    <t>Haryana</t>
  </si>
  <si>
    <t>+91 9971019655</t>
  </si>
  <si>
    <t>rajat.garg87@yahoo.com</t>
  </si>
  <si>
    <t>Aparna2 Sharma</t>
  </si>
  <si>
    <t>IN010J20605</t>
  </si>
  <si>
    <t>Masters in Tax</t>
  </si>
  <si>
    <t>TE Connectivity Inc</t>
  </si>
  <si>
    <t>IN010M69268</t>
  </si>
  <si>
    <t>BLR001MP</t>
  </si>
  <si>
    <t>Shriram</t>
  </si>
  <si>
    <t>Soni</t>
  </si>
  <si>
    <t>H.N. – 1252, Ground Floor, 41st Cross, 19th Main, 5th Block HBR Layout</t>
  </si>
  <si>
    <t>Near Nagawara Junction</t>
  </si>
  <si>
    <t>Banagalore</t>
  </si>
  <si>
    <t>+91 8792329512</t>
  </si>
  <si>
    <t>shriramsoni4@gmail.com</t>
  </si>
  <si>
    <t>PRIMUS GLOBAL TECHNOLOGIES</t>
  </si>
  <si>
    <t>BE</t>
  </si>
  <si>
    <t>Lowes India Pvt Ltd</t>
  </si>
  <si>
    <t>IN010M68744</t>
  </si>
  <si>
    <t>GGN001DK</t>
  </si>
  <si>
    <t>Disha</t>
  </si>
  <si>
    <t>Sogani</t>
  </si>
  <si>
    <t>House No 194, Second floor orchid island</t>
  </si>
  <si>
    <t>Sector 51, Near artehis hospital</t>
  </si>
  <si>
    <t>+91 9560589797</t>
  </si>
  <si>
    <t>soganidisha@gmail.com</t>
  </si>
  <si>
    <t>Inder Joshi</t>
  </si>
  <si>
    <t>IN010M63847</t>
  </si>
  <si>
    <t>GCR US FSO</t>
  </si>
  <si>
    <t>IN187-01387-00164-0208027</t>
  </si>
  <si>
    <t>Business and finance</t>
  </si>
  <si>
    <t>Subramanian Ananthakrishnan</t>
  </si>
  <si>
    <t>IN010S00163</t>
  </si>
  <si>
    <t>IN010M70804</t>
  </si>
  <si>
    <t>KOC001AW</t>
  </si>
  <si>
    <t>Arun</t>
  </si>
  <si>
    <t>Jose Manoharan</t>
  </si>
  <si>
    <t>Vadakkedath House,Thaloth Paramba</t>
  </si>
  <si>
    <t>Chelambra PO</t>
  </si>
  <si>
    <t>Malappuram</t>
  </si>
  <si>
    <t>Kerala</t>
  </si>
  <si>
    <t>+91 8593074355</t>
  </si>
  <si>
    <t>mailme.arunjose@gmail.com</t>
  </si>
  <si>
    <t>Kochi</t>
  </si>
  <si>
    <t>KOC Carnival4/All Entities/SEZ</t>
  </si>
  <si>
    <t>PIT Solutions</t>
  </si>
  <si>
    <t>IN010M68601</t>
  </si>
  <si>
    <t>TVM000N4</t>
  </si>
  <si>
    <t>Shivani</t>
  </si>
  <si>
    <t>Vijayasarathy</t>
  </si>
  <si>
    <t>Lakshman, 40, NTV Nagar</t>
  </si>
  <si>
    <t>Kadappakada, Behind Sri Krishna Swamy Temple</t>
  </si>
  <si>
    <t>Kollam</t>
  </si>
  <si>
    <t>+91 9840726293</t>
  </si>
  <si>
    <t>cuteshivi99@gmail.com</t>
  </si>
  <si>
    <t>Trivandrum</t>
  </si>
  <si>
    <t>TVM Drishya/All Entities/SEZ</t>
  </si>
  <si>
    <t>MS</t>
  </si>
  <si>
    <t>Infosys Ltd</t>
  </si>
  <si>
    <t>IN010M68655</t>
  </si>
  <si>
    <t>BLR000QZ</t>
  </si>
  <si>
    <t>Siddharth</t>
  </si>
  <si>
    <t>Karaipalayam Radhakrishnan</t>
  </si>
  <si>
    <t>Sreevilas Home, Nr Kazhakuttam Railway Station</t>
  </si>
  <si>
    <t>Nr Nisa Homes, Kazhakoottam</t>
  </si>
  <si>
    <t>+91 9486585224</t>
  </si>
  <si>
    <t>kr.siddhu@gmail.com</t>
  </si>
  <si>
    <t>UST Global</t>
  </si>
  <si>
    <t>IN010M68606</t>
  </si>
  <si>
    <t>CHN0004G</t>
  </si>
  <si>
    <t>Surendiran</t>
  </si>
  <si>
    <t>S</t>
  </si>
  <si>
    <t>174, Village High Road</t>
  </si>
  <si>
    <t>Sholinganallur, Near Megha Papers</t>
  </si>
  <si>
    <t>Chennai</t>
  </si>
  <si>
    <t>Tamil Nadu</t>
  </si>
  <si>
    <t>+91 9843843230</t>
  </si>
  <si>
    <t>kalamsurendar1992@gmail.com</t>
  </si>
  <si>
    <t>CHN DLF/ EYGDS/SEZ-SFT</t>
  </si>
  <si>
    <t>Tech Mahindra</t>
  </si>
  <si>
    <t>IN010M68723</t>
  </si>
  <si>
    <t>CHN0004X</t>
  </si>
  <si>
    <t>Anand Kumar</t>
  </si>
  <si>
    <t>S6, Peru Block, Achutha Apartment</t>
  </si>
  <si>
    <t>Nesamani Nagar, Perumbakkam</t>
  </si>
  <si>
    <t>+91 7502307322</t>
  </si>
  <si>
    <t>anand22oct@gmail.com</t>
  </si>
  <si>
    <t>BTech</t>
  </si>
  <si>
    <t>Capgemini</t>
  </si>
  <si>
    <t>IN010M69010</t>
  </si>
  <si>
    <t>CHN0004L</t>
  </si>
  <si>
    <t>Bandaru</t>
  </si>
  <si>
    <t>Penchalaiah</t>
  </si>
  <si>
    <t>5/42 d, VOC Street PTC</t>
  </si>
  <si>
    <t>Opp : Akcent</t>
  </si>
  <si>
    <t>+91 7418644002</t>
  </si>
  <si>
    <t>penchu.007@gmail.com</t>
  </si>
  <si>
    <t>ALPHA CONSULTANTZ</t>
  </si>
  <si>
    <t>MCA</t>
  </si>
  <si>
    <t>Hexaware Technologies</t>
  </si>
  <si>
    <t>IN010M68698</t>
  </si>
  <si>
    <t>BLR002IN</t>
  </si>
  <si>
    <t>Naveen</t>
  </si>
  <si>
    <t>Venkatesh</t>
  </si>
  <si>
    <t>No:17, 1st B cross, 1st main, Sai Ram Layout, TC palya</t>
  </si>
  <si>
    <t>KR Puram, Opposite Reliance</t>
  </si>
  <si>
    <t>+91 8971957717</t>
  </si>
  <si>
    <t>naveenvenki1989@gmail.com</t>
  </si>
  <si>
    <t>Thirukumaran Govindarajan</t>
  </si>
  <si>
    <t>IN010M48313</t>
  </si>
  <si>
    <t>PAS EMS - GES</t>
  </si>
  <si>
    <t>PAS EMS</t>
  </si>
  <si>
    <t>IN110-29438-00167-0206001</t>
  </si>
  <si>
    <t>IBM India</t>
  </si>
  <si>
    <t>IN010M69311</t>
  </si>
  <si>
    <t>CHN0004Q</t>
  </si>
  <si>
    <t>Catherine</t>
  </si>
  <si>
    <t>Sam</t>
  </si>
  <si>
    <t>6045, Osian Chlorophyl</t>
  </si>
  <si>
    <t>Porur Link Road, Porur</t>
  </si>
  <si>
    <t>Tamilnadu</t>
  </si>
  <si>
    <t>+91 7418777115</t>
  </si>
  <si>
    <t>sequia.sam@gmail.com</t>
  </si>
  <si>
    <t>Not Provided</t>
  </si>
  <si>
    <t>Vernel</t>
  </si>
  <si>
    <t>IN010M69377</t>
  </si>
  <si>
    <t>CHN0004R</t>
  </si>
  <si>
    <t>Ramya</t>
  </si>
  <si>
    <t>Ravikumar</t>
  </si>
  <si>
    <t>Plot No.9</t>
  </si>
  <si>
    <t>Tirumala Enclave, Tirumalgherry</t>
  </si>
  <si>
    <t>Secundarabad</t>
  </si>
  <si>
    <t>Telangana</t>
  </si>
  <si>
    <t>+91 9003402444</t>
  </si>
  <si>
    <t>rrk2311@gmail.com</t>
  </si>
  <si>
    <t>IN010M69655</t>
  </si>
  <si>
    <t>Christina</t>
  </si>
  <si>
    <t>Immaculate Arockiaraj</t>
  </si>
  <si>
    <t>XVIII, 3rd Main Road</t>
  </si>
  <si>
    <t>KKR Garden, Madhavaram</t>
  </si>
  <si>
    <t>+91 9941772770</t>
  </si>
  <si>
    <t>tina.arockiaraj@gmail.com</t>
  </si>
  <si>
    <t>IN010M69653</t>
  </si>
  <si>
    <t>BLR002R7</t>
  </si>
  <si>
    <t>Joseph Daniel</t>
  </si>
  <si>
    <t>Kalapala</t>
  </si>
  <si>
    <t>11-14-28, Road No.1, Hari Puri Colony</t>
  </si>
  <si>
    <t>Kothapet, Saroornagar</t>
  </si>
  <si>
    <t>+91 9848065661</t>
  </si>
  <si>
    <t>kalapalajosephdaniel@gmail.com</t>
  </si>
  <si>
    <t>CTS</t>
  </si>
  <si>
    <t>IN010M69244</t>
  </si>
  <si>
    <t>BLR002Q5</t>
  </si>
  <si>
    <t>Sri Vidya</t>
  </si>
  <si>
    <t>Kadakanchi</t>
  </si>
  <si>
    <t>Thirumala Executive Women's PG</t>
  </si>
  <si>
    <t>Vodafone Store's Lane, Madhapur</t>
  </si>
  <si>
    <t>srividya.kdd@gmail.com</t>
  </si>
  <si>
    <t>B.TECH</t>
  </si>
  <si>
    <t>IN010M69014</t>
  </si>
  <si>
    <t>BLR001LC</t>
  </si>
  <si>
    <t>Sreeram</t>
  </si>
  <si>
    <t>Pavan Kasula</t>
  </si>
  <si>
    <t>D No: 7-1-621/368, Street No.23</t>
  </si>
  <si>
    <t>Road No.3, SR Nagar</t>
  </si>
  <si>
    <t>+91 8801246003</t>
  </si>
  <si>
    <t>pavankasula8@gmail.com</t>
  </si>
  <si>
    <t>B.E</t>
  </si>
  <si>
    <t>Sonata</t>
  </si>
  <si>
    <t>IN010M69558</t>
  </si>
  <si>
    <t>BLR0038R</t>
  </si>
  <si>
    <t>Nagendhar Rao</t>
  </si>
  <si>
    <t>Anumolu</t>
  </si>
  <si>
    <t>LIG 288, Second floor</t>
  </si>
  <si>
    <t>Venkateswara Nilayam Road No-2, KPHB</t>
  </si>
  <si>
    <t>+91 9986257667</t>
  </si>
  <si>
    <t>nagendhra.anumolu91@gmail.com</t>
  </si>
  <si>
    <t>Infosys</t>
  </si>
  <si>
    <t>IN010M68968</t>
  </si>
  <si>
    <t>Basam</t>
  </si>
  <si>
    <t>Yashwanth</t>
  </si>
  <si>
    <t>Flat No. 903, Hitech City</t>
  </si>
  <si>
    <t>Whitefeilds</t>
  </si>
  <si>
    <t>+91 8971163827</t>
  </si>
  <si>
    <t>basamyashwanth@gmail.com</t>
  </si>
  <si>
    <t>IN010M68960</t>
  </si>
  <si>
    <t>BLR002Q7</t>
  </si>
  <si>
    <t>Kalli</t>
  </si>
  <si>
    <t>Manjunath</t>
  </si>
  <si>
    <t>Kalamma Street, Anjaneya Swamy Temple</t>
  </si>
  <si>
    <t>Uravakonda</t>
  </si>
  <si>
    <t>manjunathkalli224@gmail.com</t>
  </si>
  <si>
    <t>IN010M68971</t>
  </si>
  <si>
    <t>Siva Kumar</t>
  </si>
  <si>
    <t>Ryali</t>
  </si>
  <si>
    <t>1603 &amp; 1640</t>
  </si>
  <si>
    <t>Gachibowli, Landmark - Masjid</t>
  </si>
  <si>
    <t>sryali2010@gmail.com</t>
  </si>
  <si>
    <t>Halycon</t>
  </si>
  <si>
    <t>IN010M69011</t>
  </si>
  <si>
    <t>Jisha</t>
  </si>
  <si>
    <t>Maini</t>
  </si>
  <si>
    <t>Flat No -202, Street Number - 16</t>
  </si>
  <si>
    <t>Gachibowli, Urdu University Road</t>
  </si>
  <si>
    <t>jishamaini.200@gmail.com</t>
  </si>
  <si>
    <t>Aspire</t>
  </si>
  <si>
    <t>IN010M69012</t>
  </si>
  <si>
    <t>BLR001NB</t>
  </si>
  <si>
    <t>Deepak</t>
  </si>
  <si>
    <t>Singh Amera</t>
  </si>
  <si>
    <t>E 404, Greenspace Signature</t>
  </si>
  <si>
    <t>Pupalaguda</t>
  </si>
  <si>
    <t>+91 9989826179</t>
  </si>
  <si>
    <t>deepakamera@gmail.com</t>
  </si>
  <si>
    <t>IN010M69404</t>
  </si>
  <si>
    <t>Shalika</t>
  </si>
  <si>
    <t>Flat 401, Bricks Meadows</t>
  </si>
  <si>
    <t>Vittal Rao Nagar</t>
  </si>
  <si>
    <t>shalikasingh93@outlook.com</t>
  </si>
  <si>
    <t>IN010M69441</t>
  </si>
  <si>
    <t>BLR003B5</t>
  </si>
  <si>
    <t>Ankit</t>
  </si>
  <si>
    <t>Mehrotra</t>
  </si>
  <si>
    <t>Flat no. 302, Jaffer Residency,8-3-229/d/16 Venkatagiri</t>
  </si>
  <si>
    <t>Yousufguda, Jubilee Hill, Nr SBI Branch</t>
  </si>
  <si>
    <t>+91 8978277373</t>
  </si>
  <si>
    <t>ankit.mehrotra87@gmail.com</t>
  </si>
  <si>
    <t>Mohamed Kassim</t>
  </si>
  <si>
    <t>IN010M63024</t>
  </si>
  <si>
    <t>GCR - Americas GS</t>
  </si>
  <si>
    <t>IN110-01475-00164-0208001</t>
  </si>
  <si>
    <t>IN010M69416</t>
  </si>
  <si>
    <t>BLR00312</t>
  </si>
  <si>
    <t>Leema MP</t>
  </si>
  <si>
    <t>XE020M32654</t>
  </si>
  <si>
    <t>Joyeeta</t>
  </si>
  <si>
    <t>Bhattacharjee</t>
  </si>
  <si>
    <t>Ananya Apartment, 14 Sebadal Road</t>
  </si>
  <si>
    <t>Nimta, Belgharia</t>
  </si>
  <si>
    <t>+91 9836456914</t>
  </si>
  <si>
    <t>joyeeta200@gmail.com</t>
  </si>
  <si>
    <t>PAS Tax - AsiaPac</t>
  </si>
  <si>
    <t>IN187-29438-01039-0206001</t>
  </si>
  <si>
    <t>Hemanth.B</t>
  </si>
  <si>
    <t>IN010S00027</t>
  </si>
  <si>
    <t>IN010M71295</t>
  </si>
  <si>
    <t>BLR00311</t>
  </si>
  <si>
    <t>Sanjana</t>
  </si>
  <si>
    <t>2B Sai Residency</t>
  </si>
  <si>
    <t>Daspara Kaikhal</t>
  </si>
  <si>
    <t>roy.sanjana175@gmail.com</t>
  </si>
  <si>
    <t>M.Com</t>
  </si>
  <si>
    <t>IN010M70584</t>
  </si>
  <si>
    <t>BLR0039B</t>
  </si>
  <si>
    <t>Sudharsanan KS</t>
  </si>
  <si>
    <t>XE020M63244</t>
  </si>
  <si>
    <t>Abhishek</t>
  </si>
  <si>
    <t>B</t>
  </si>
  <si>
    <t>Bommanahalli D No-203</t>
  </si>
  <si>
    <t>Near Prashanth Hospital</t>
  </si>
  <si>
    <t>+91 9945048109</t>
  </si>
  <si>
    <t>abhisheknaidu12345@gmail.com</t>
  </si>
  <si>
    <t>Infosys BPM Ltd</t>
  </si>
  <si>
    <t>IN010M69243</t>
  </si>
  <si>
    <t>BLR0018R</t>
  </si>
  <si>
    <t>Tejal</t>
  </si>
  <si>
    <t>Raina</t>
  </si>
  <si>
    <t>B- 34 , ITI Colony</t>
  </si>
  <si>
    <t>KR Puram, Near HP Petrol Pump</t>
  </si>
  <si>
    <t>+91 9916664086</t>
  </si>
  <si>
    <t>tejalraina@gmail.com</t>
  </si>
  <si>
    <t>BCA</t>
  </si>
  <si>
    <t>Abhinava</t>
  </si>
  <si>
    <t>Sarkar</t>
  </si>
  <si>
    <t>150, Ashutosh Mukherji Road</t>
  </si>
  <si>
    <t>New Barrackpur, Opp Amul Outlet</t>
  </si>
  <si>
    <t>+91 9477772047</t>
  </si>
  <si>
    <t>abhinava119@gmail.com</t>
  </si>
  <si>
    <t>Debarati Guha</t>
  </si>
  <si>
    <t>IN010M60801</t>
  </si>
  <si>
    <t>BCom</t>
  </si>
  <si>
    <t>IN010M69245</t>
  </si>
  <si>
    <t>Dipanshu</t>
  </si>
  <si>
    <t>Chandgothia</t>
  </si>
  <si>
    <t>76, P.C Ghosh Road</t>
  </si>
  <si>
    <t>Laketown, Near Panchanantalla</t>
  </si>
  <si>
    <t>Kolkatta</t>
  </si>
  <si>
    <t>+91 8820202920</t>
  </si>
  <si>
    <t>dipanshu.chandgothia@yahoo.com</t>
  </si>
  <si>
    <t>IN010M69537</t>
  </si>
  <si>
    <t>BLR000FP</t>
  </si>
  <si>
    <t>Aamir</t>
  </si>
  <si>
    <t>Yousuf</t>
  </si>
  <si>
    <t>9, 3rd Floor, Sy No 35, 6th A Cross</t>
  </si>
  <si>
    <t>Bhoopasandra, RMV 2nd Stage, Sanjay Nagar</t>
  </si>
  <si>
    <t>+91 9535107828</t>
  </si>
  <si>
    <t>aamiryousuf86@gmail.com</t>
  </si>
  <si>
    <t>BLR000M3</t>
  </si>
  <si>
    <t>Aharna</t>
  </si>
  <si>
    <t>Guha</t>
  </si>
  <si>
    <t>295 Greenland Park Apartment Block - D Flat -203</t>
  </si>
  <si>
    <t>Kumrakhali, Narendrapur , Kamalgazi</t>
  </si>
  <si>
    <t>+91 9051838207</t>
  </si>
  <si>
    <t>aharnaguha678@gmail.com</t>
  </si>
  <si>
    <t>GDS - ITqS</t>
  </si>
  <si>
    <t>ITqS</t>
  </si>
  <si>
    <t>IN187-01386-00164-0203001</t>
  </si>
  <si>
    <t>Price Water House Coopers Services</t>
  </si>
  <si>
    <t>No</t>
  </si>
  <si>
    <t>IN010M69374</t>
  </si>
  <si>
    <t>BLR00305</t>
  </si>
  <si>
    <t>Amith</t>
  </si>
  <si>
    <t>Karanth K</t>
  </si>
  <si>
    <t>#110 Block A, Asset Elvira off Chandapura, Dommasandra Road</t>
  </si>
  <si>
    <t>Gopasandra Village</t>
  </si>
  <si>
    <t>+91 9611911868</t>
  </si>
  <si>
    <t>amithk.karanth@gmail.com</t>
  </si>
  <si>
    <t>Unisys Global</t>
  </si>
  <si>
    <t>IN010M69323</t>
  </si>
  <si>
    <t>BLR00308</t>
  </si>
  <si>
    <t>Ravi</t>
  </si>
  <si>
    <t>Bhimishappa Hatti</t>
  </si>
  <si>
    <t>72B, 29tth Cross, 2nd Block</t>
  </si>
  <si>
    <t>Rajaji Nagar, Near Basaveswar High School</t>
  </si>
  <si>
    <t>+91 9945114300</t>
  </si>
  <si>
    <t>ravihatti1985@gmail.com</t>
  </si>
  <si>
    <t>IN010M69325</t>
  </si>
  <si>
    <t>Vasudeva</t>
  </si>
  <si>
    <t>Rao R</t>
  </si>
  <si>
    <t>No-332,3rd Main Road</t>
  </si>
  <si>
    <t>Srinivasa Nagar</t>
  </si>
  <si>
    <t>+91 9980817906</t>
  </si>
  <si>
    <t>vasudeva89.saanidhya@gmail.com</t>
  </si>
  <si>
    <t>Infosys BPM</t>
  </si>
  <si>
    <t>IN010M69326</t>
  </si>
  <si>
    <t>BLR003BM</t>
  </si>
  <si>
    <t>Rahul</t>
  </si>
  <si>
    <t>Agarwal</t>
  </si>
  <si>
    <t>No-191,3rd Floor,3rd Main,6th Cross</t>
  </si>
  <si>
    <t>Chamrajpet</t>
  </si>
  <si>
    <t>+91 9886123427</t>
  </si>
  <si>
    <t>irahulagarwal@yahoo.com</t>
  </si>
  <si>
    <t>BBM</t>
  </si>
  <si>
    <t>Consero Consulting</t>
  </si>
  <si>
    <t>IN010M69600</t>
  </si>
  <si>
    <t>Jagadish</t>
  </si>
  <si>
    <t>Shivappa Shettar</t>
  </si>
  <si>
    <t>212, Ground Floor, 8th Cross, Saraswathi Nagar</t>
  </si>
  <si>
    <t>Vijayanagar, Near Shri Pharnia Medical Store</t>
  </si>
  <si>
    <t>+91 9986703811</t>
  </si>
  <si>
    <t>shettar.jagadish41@gmail.com</t>
  </si>
  <si>
    <t>Siemens</t>
  </si>
  <si>
    <t>IN010M69409</t>
  </si>
  <si>
    <t>BLR002R2</t>
  </si>
  <si>
    <t>Purva</t>
  </si>
  <si>
    <t>Bhaskhar Zalke</t>
  </si>
  <si>
    <t>Indira Nagar, Gachibowli</t>
  </si>
  <si>
    <t>+91 9595398319</t>
  </si>
  <si>
    <t>zalkepurva@gmail.com</t>
  </si>
  <si>
    <t>Wells Fargo</t>
  </si>
  <si>
    <t>IN010M69406</t>
  </si>
  <si>
    <t>GGN001KP</t>
  </si>
  <si>
    <t>Deepshikha .</t>
  </si>
  <si>
    <t>XE020M24506</t>
  </si>
  <si>
    <t>Gargie</t>
  </si>
  <si>
    <t>Mahajan</t>
  </si>
  <si>
    <t>19 August Kranti Marg Anand Lok</t>
  </si>
  <si>
    <t>Opposite Uday Park Bust Stop</t>
  </si>
  <si>
    <t>+91 9717855989</t>
  </si>
  <si>
    <t>gargiemahajan06@gmail.com</t>
  </si>
  <si>
    <t>CAMPUS</t>
  </si>
  <si>
    <t>GARGI COLLEGE</t>
  </si>
  <si>
    <t>Tax Analyst</t>
  </si>
  <si>
    <t>IN010M70406</t>
  </si>
  <si>
    <t>GGN001K9</t>
  </si>
  <si>
    <t>Aishwarya</t>
  </si>
  <si>
    <t>Shankar</t>
  </si>
  <si>
    <t>F-46 Sector -40 Noida</t>
  </si>
  <si>
    <t>Behind The Khaitan School Noida</t>
  </si>
  <si>
    <t>Noida</t>
  </si>
  <si>
    <t>Uttar Pradesh</t>
  </si>
  <si>
    <t>+91 9810831128</t>
  </si>
  <si>
    <t>aishwarya.shankar28@gmail.com</t>
  </si>
  <si>
    <t>IN010M69396</t>
  </si>
  <si>
    <t>Subhajit</t>
  </si>
  <si>
    <t>Majumder</t>
  </si>
  <si>
    <t>2nd Debigarh, 3rd Lane, Manashagali</t>
  </si>
  <si>
    <t>Madhyamgram, Nr Aikota Club</t>
  </si>
  <si>
    <t>+91 9163554645</t>
  </si>
  <si>
    <t>subhajit.majumder14@gmail.com</t>
  </si>
  <si>
    <t>IN010M69403</t>
  </si>
  <si>
    <t>Komal</t>
  </si>
  <si>
    <t>195/A, Shyamnagar Road</t>
  </si>
  <si>
    <t>D.D Park</t>
  </si>
  <si>
    <t>+91 9163047096</t>
  </si>
  <si>
    <t>komalkal0@gmail.com</t>
  </si>
  <si>
    <t>N.K Advisory</t>
  </si>
  <si>
    <t>IN010M69408</t>
  </si>
  <si>
    <t>BLR002SF</t>
  </si>
  <si>
    <t>Anand</t>
  </si>
  <si>
    <t>Hegde</t>
  </si>
  <si>
    <t>#48, SIRI,1st Cross, 1st Main, Silver Oak Layout</t>
  </si>
  <si>
    <t>J.P. Nagar 7th Phase,Near Himagiri Green Forest Apt</t>
  </si>
  <si>
    <t>+91 8105033999</t>
  </si>
  <si>
    <t>hegde003@gmail.com</t>
  </si>
  <si>
    <t>XEROX TECHNOLOGIES</t>
  </si>
  <si>
    <t>IN010M69319</t>
  </si>
  <si>
    <t>BLR002ZB</t>
  </si>
  <si>
    <t>Prashanth</t>
  </si>
  <si>
    <t>Reddy Yeruva</t>
  </si>
  <si>
    <t>D-1503, My Home Abhra</t>
  </si>
  <si>
    <t>Kundapur, Nr Inorbit Mall</t>
  </si>
  <si>
    <t>+91 8464848062</t>
  </si>
  <si>
    <t>prashanth.iba2017@gmail.com</t>
  </si>
  <si>
    <t>ANRI SOLUTIONS</t>
  </si>
  <si>
    <t>State Street Corporation</t>
  </si>
  <si>
    <t>IN010M69473</t>
  </si>
  <si>
    <t>CHN00054</t>
  </si>
  <si>
    <t>Rishieta</t>
  </si>
  <si>
    <t>29/65, 4th Cross Street</t>
  </si>
  <si>
    <t>MKB Nagar, Vyasarpadi</t>
  </si>
  <si>
    <t>+91 9600049192</t>
  </si>
  <si>
    <t>raina.rishieta@gmail.com</t>
  </si>
  <si>
    <t>Not Available</t>
  </si>
  <si>
    <t>IN010M69730</t>
  </si>
  <si>
    <t>CHN00053</t>
  </si>
  <si>
    <t>Nandhini</t>
  </si>
  <si>
    <t>Velumani</t>
  </si>
  <si>
    <t>173 Manimegalai Street</t>
  </si>
  <si>
    <t>Pudupalayam</t>
  </si>
  <si>
    <t>Gobichettipalayan</t>
  </si>
  <si>
    <t>+91 8870296649</t>
  </si>
  <si>
    <t>nandhinijaanu@gmail.com</t>
  </si>
  <si>
    <t>IN010M69856</t>
  </si>
  <si>
    <t>Jackline</t>
  </si>
  <si>
    <t>Gnanasekaran</t>
  </si>
  <si>
    <t>35/7, 1st Floor, Welcome Colony, 8th Street</t>
  </si>
  <si>
    <t>Annanagar West Ext.</t>
  </si>
  <si>
    <t>+91 8754402389</t>
  </si>
  <si>
    <t>jack.dg95@gmail.com</t>
  </si>
  <si>
    <t>IN010M69858</t>
  </si>
  <si>
    <t>Karthick</t>
  </si>
  <si>
    <t>Parthasarathy</t>
  </si>
  <si>
    <t>68 Rajaji Street</t>
  </si>
  <si>
    <t>Madhavaram</t>
  </si>
  <si>
    <t>+91 9171789295</t>
  </si>
  <si>
    <t>spkarthick95@gmail.com</t>
  </si>
  <si>
    <t>IN010M69731</t>
  </si>
  <si>
    <t>Sriraman</t>
  </si>
  <si>
    <t>Balaji</t>
  </si>
  <si>
    <t>G3, BBC LakeView Villa, 147/106</t>
  </si>
  <si>
    <t>Lake View Road, West Mambalam</t>
  </si>
  <si>
    <t>+91 8015437456</t>
  </si>
  <si>
    <t>reachramsoon@gmail.com</t>
  </si>
  <si>
    <t>IN010M69745</t>
  </si>
  <si>
    <t>Tamanna</t>
  </si>
  <si>
    <t>Sharma</t>
  </si>
  <si>
    <t>Sharma Automobiles</t>
  </si>
  <si>
    <t>Rahimpur More, PO Ethelbari</t>
  </si>
  <si>
    <t>Alipurduar</t>
  </si>
  <si>
    <t>+91 8637516296</t>
  </si>
  <si>
    <t>tamannasharma159@gmail.com</t>
  </si>
  <si>
    <t>IN010M69744</t>
  </si>
  <si>
    <t>Avinash</t>
  </si>
  <si>
    <t>Ganga</t>
  </si>
  <si>
    <t>79, 3rd Block, 3rd Floor, Jains Adwitiya Apartments</t>
  </si>
  <si>
    <t>KSR Nagar, Jeevaratnam Street, Ambattur</t>
  </si>
  <si>
    <t>+91 7299027899</t>
  </si>
  <si>
    <t>avinash.ganga01@gmail.com</t>
  </si>
  <si>
    <t>IN010M69850</t>
  </si>
  <si>
    <t>Nagarajan</t>
  </si>
  <si>
    <t>Arunachalam</t>
  </si>
  <si>
    <t>43 Mariappan Street</t>
  </si>
  <si>
    <t>Muthuraman Patti</t>
  </si>
  <si>
    <t>Virudhunagar</t>
  </si>
  <si>
    <t>+91 9245706666</t>
  </si>
  <si>
    <t>mail.for.nagarajan@gmail.com</t>
  </si>
  <si>
    <t>IN010M69746</t>
  </si>
  <si>
    <t>Priyadarshini</t>
  </si>
  <si>
    <t>Subburam</t>
  </si>
  <si>
    <t>227 AVR Building</t>
  </si>
  <si>
    <t>Telugu Street</t>
  </si>
  <si>
    <t>Coimbatore</t>
  </si>
  <si>
    <t>+91 9629778291</t>
  </si>
  <si>
    <t>priyadharshinisubburam@gmail.com</t>
  </si>
  <si>
    <t>IN010M69751</t>
  </si>
  <si>
    <t>Manikandan</t>
  </si>
  <si>
    <t>Devendran</t>
  </si>
  <si>
    <t>565, 2nd Block</t>
  </si>
  <si>
    <t>Mugappair West</t>
  </si>
  <si>
    <t>+91 9788242127</t>
  </si>
  <si>
    <t>dmanikandanengg@gmail.com</t>
  </si>
  <si>
    <t>IN010M69752</t>
  </si>
  <si>
    <t>Vaideki</t>
  </si>
  <si>
    <t>Muralitharan</t>
  </si>
  <si>
    <t>Plot No. 139, Vinayakanagar Main Road</t>
  </si>
  <si>
    <t>Kamarajapuram, Anakaputhur</t>
  </si>
  <si>
    <t>+91 8778627357</t>
  </si>
  <si>
    <t>vaideki.muralitharan95@gmail.com</t>
  </si>
  <si>
    <t>IN010M69849</t>
  </si>
  <si>
    <t>Re Hire Employee Boomerang - Post June</t>
  </si>
  <si>
    <t>BLR001WB</t>
  </si>
  <si>
    <t>Akshat</t>
  </si>
  <si>
    <t>Arora</t>
  </si>
  <si>
    <t>204, Matrix Tulip Apartments</t>
  </si>
  <si>
    <t>Raghavendra Colony, Kondapur</t>
  </si>
  <si>
    <t>+91 9000639722</t>
  </si>
  <si>
    <t>arorameet111@gmail.com</t>
  </si>
  <si>
    <t>Lyndsey E Napier</t>
  </si>
  <si>
    <t>AE011216663</t>
  </si>
  <si>
    <t>Deloitte Consulting LLP</t>
  </si>
  <si>
    <t>IN010M69527</t>
  </si>
  <si>
    <t>Rehire</t>
  </si>
  <si>
    <t>BLR002QB</t>
  </si>
  <si>
    <t>Arindam</t>
  </si>
  <si>
    <t>Saha</t>
  </si>
  <si>
    <t>55/3, Chowdhury Para Road</t>
  </si>
  <si>
    <t>Barasat, Near Beltala Temple</t>
  </si>
  <si>
    <t>+91 96743002861</t>
  </si>
  <si>
    <t>arindamsaha7@gmail.com</t>
  </si>
  <si>
    <t>IN010M69451</t>
  </si>
  <si>
    <t>BLR000R0</t>
  </si>
  <si>
    <t>Kumarjit</t>
  </si>
  <si>
    <t>Chakraborty</t>
  </si>
  <si>
    <t>77, Karunamoyee Road</t>
  </si>
  <si>
    <t>Barrackpore, Near 13 No Railway Gate</t>
  </si>
  <si>
    <t>+91 7003607628</t>
  </si>
  <si>
    <t>ckumarjit@gmail.com</t>
  </si>
  <si>
    <t>IN010M69429</t>
  </si>
  <si>
    <t>BLR002KP</t>
  </si>
  <si>
    <t>Prakash</t>
  </si>
  <si>
    <t>Papanna</t>
  </si>
  <si>
    <t>169/2 18 A Main 7th Cronn JP Nagar</t>
  </si>
  <si>
    <t>JP Nagar Club</t>
  </si>
  <si>
    <t>+91 9980479721</t>
  </si>
  <si>
    <t>prakashpapanna@gmail.com</t>
  </si>
  <si>
    <t>Mind Tree</t>
  </si>
  <si>
    <t>IN010M69452</t>
  </si>
  <si>
    <t>Amit</t>
  </si>
  <si>
    <t>Bairagya</t>
  </si>
  <si>
    <t>C/O Subhas Banik</t>
  </si>
  <si>
    <t>Durga Nagar, Badra, Ghosh Bagan, Italgacha</t>
  </si>
  <si>
    <t>+91 9062058316</t>
  </si>
  <si>
    <t>amit.bairagya@hotmail.com</t>
  </si>
  <si>
    <t>IN010M69431</t>
  </si>
  <si>
    <t>BLR002QK</t>
  </si>
  <si>
    <t>Srilakshmi</t>
  </si>
  <si>
    <t>Noolu</t>
  </si>
  <si>
    <t>No :34 Railway Rafanna Building Garavigere Village</t>
  </si>
  <si>
    <t>Near Narayana Olympaid School</t>
  </si>
  <si>
    <t>+91 9121005784</t>
  </si>
  <si>
    <t>snoolu1104@gmail.com</t>
  </si>
  <si>
    <t>IN010M69492</t>
  </si>
  <si>
    <t>Yashaswini</t>
  </si>
  <si>
    <t>R</t>
  </si>
  <si>
    <t>No :35 Anarghya 5th Main Road Nagarbhavi</t>
  </si>
  <si>
    <t>Srigandadha Kaval</t>
  </si>
  <si>
    <t>+91 9980699620</t>
  </si>
  <si>
    <t>yashaswini90@gmail.com</t>
  </si>
  <si>
    <t>IN010M69450</t>
  </si>
  <si>
    <t>Sonu Kumar</t>
  </si>
  <si>
    <t>Tiwari</t>
  </si>
  <si>
    <t>08/16 Th Main 10th Cross BTM 1st Stage</t>
  </si>
  <si>
    <t>Apollo Pharmacy</t>
  </si>
  <si>
    <t>+91 9686979854</t>
  </si>
  <si>
    <t>sonuaec1988@gmail.com</t>
  </si>
  <si>
    <t>Tek systems</t>
  </si>
  <si>
    <t>IN010M69438</t>
  </si>
  <si>
    <t>Tewari</t>
  </si>
  <si>
    <t>77, Bhairab Dutta Lane, Nandi Bagan</t>
  </si>
  <si>
    <t>Salkia, Howrah</t>
  </si>
  <si>
    <t>+91 9804680510</t>
  </si>
  <si>
    <t>abhi.rti11@gmail.com</t>
  </si>
  <si>
    <t>IN010M69552</t>
  </si>
  <si>
    <t>BLR002QC</t>
  </si>
  <si>
    <t>P.S. Kalyani, Gayeshpur, P.O. , Opp Pragati Sangh Maidan</t>
  </si>
  <si>
    <t>+91 8334877795</t>
  </si>
  <si>
    <t>s.subhajit89@gmail.com</t>
  </si>
  <si>
    <t>IN010M69484</t>
  </si>
  <si>
    <t>Swati</t>
  </si>
  <si>
    <t>Pragyan Satpathy</t>
  </si>
  <si>
    <t>703, Uniworld City</t>
  </si>
  <si>
    <t>Newtown</t>
  </si>
  <si>
    <t>+91 7044906768</t>
  </si>
  <si>
    <t>swati.satpathy87@gmail.com</t>
  </si>
  <si>
    <t>IN010M69580</t>
  </si>
  <si>
    <t>Neelambuj</t>
  </si>
  <si>
    <t>Banerjee</t>
  </si>
  <si>
    <t>Sampoorna Housing Complex, Tritiya Tower 1, Flat 203</t>
  </si>
  <si>
    <t>New Town Action Area 2D, Near Derozio College</t>
  </si>
  <si>
    <t>+91 9007204505</t>
  </si>
  <si>
    <t>neel_banerjee@rocketmail.com</t>
  </si>
  <si>
    <t>IN010M69433</t>
  </si>
  <si>
    <t>Nidhi</t>
  </si>
  <si>
    <t>Sinha</t>
  </si>
  <si>
    <t>Greenview Apartment</t>
  </si>
  <si>
    <t>Samarpally, Behind Shiv Mandir</t>
  </si>
  <si>
    <t>+91 7979958350</t>
  </si>
  <si>
    <t>sinha24nidhi@gmail.com</t>
  </si>
  <si>
    <t>Wipro</t>
  </si>
  <si>
    <t>IN010M69493</t>
  </si>
  <si>
    <t>Md Saquib</t>
  </si>
  <si>
    <t>Seraj</t>
  </si>
  <si>
    <t>34/4A/1</t>
  </si>
  <si>
    <t>Linton Street, Near Ladies Park</t>
  </si>
  <si>
    <t>+91 9038852866</t>
  </si>
  <si>
    <t>sseraj007@gmail.com</t>
  </si>
  <si>
    <t>IN010M69533</t>
  </si>
  <si>
    <t>BLR002RO</t>
  </si>
  <si>
    <t>Vipul</t>
  </si>
  <si>
    <t>Tikarya</t>
  </si>
  <si>
    <t>288 HSR Sector 1st Near</t>
  </si>
  <si>
    <t>HSR Police Station</t>
  </si>
  <si>
    <t>+91 7829396872</t>
  </si>
  <si>
    <t>vipultikarya@outlook.com</t>
  </si>
  <si>
    <t>Societe Generale</t>
  </si>
  <si>
    <t>IN010M69482</t>
  </si>
  <si>
    <t>Ajeet</t>
  </si>
  <si>
    <t>Kumar Mandal</t>
  </si>
  <si>
    <t>#19/20 Hormavu agara Main Road</t>
  </si>
  <si>
    <t>Near Zam Zam Fish stall</t>
  </si>
  <si>
    <t>+91 9686423660</t>
  </si>
  <si>
    <t>mandal.ajeet@gmail.com</t>
  </si>
  <si>
    <t>IN010M70066</t>
  </si>
  <si>
    <t>BLR002Q4</t>
  </si>
  <si>
    <t>Iqbal</t>
  </si>
  <si>
    <t>Wasim</t>
  </si>
  <si>
    <t>6/3 A</t>
  </si>
  <si>
    <t>Topsia, Near Moon Star Restaurant</t>
  </si>
  <si>
    <t>+91 9038142267</t>
  </si>
  <si>
    <t>iqbalwasim.iw@gmail.com</t>
  </si>
  <si>
    <t>IN010M69428</t>
  </si>
  <si>
    <t>BLR002V6</t>
  </si>
  <si>
    <t>Karthik</t>
  </si>
  <si>
    <t>TN</t>
  </si>
  <si>
    <t>No :169/40 13 th Cross Sarakki main road</t>
  </si>
  <si>
    <t>JP nagar 1st Phase</t>
  </si>
  <si>
    <t>+91 9686715090</t>
  </si>
  <si>
    <t>tnkarthik007@gmail.com</t>
  </si>
  <si>
    <t>Deepa.Gowda</t>
  </si>
  <si>
    <t>IN010S01287</t>
  </si>
  <si>
    <t>PAS EMS - CES</t>
  </si>
  <si>
    <t>IN110-29438-00000-0206001</t>
  </si>
  <si>
    <t>Tata Consultancy Services</t>
  </si>
  <si>
    <t>IN010M69496</t>
  </si>
  <si>
    <t>BLR003AR</t>
  </si>
  <si>
    <t>Kirti</t>
  </si>
  <si>
    <t>Anil Patel</t>
  </si>
  <si>
    <t>B-19 Magdum Niwas Chikkiwala Chawl</t>
  </si>
  <si>
    <t>Nr Chajjed Hospital Sakinaka Nr Chajjed Hospital</t>
  </si>
  <si>
    <t>Mumbai</t>
  </si>
  <si>
    <t>Maharashtra</t>
  </si>
  <si>
    <t>+91 9004690354</t>
  </si>
  <si>
    <t>kirti.patel11@gmail.com</t>
  </si>
  <si>
    <t>Accenture Services Pvt Ltd</t>
  </si>
  <si>
    <t>IN010M71545</t>
  </si>
  <si>
    <t>BLR003CR</t>
  </si>
  <si>
    <t>Subhasis</t>
  </si>
  <si>
    <t>Pal</t>
  </si>
  <si>
    <t>Ssvr Urban Flora Flat No 308 Block c</t>
  </si>
  <si>
    <t>Immadihalli Road Whitefield</t>
  </si>
  <si>
    <t>+91 9535214520</t>
  </si>
  <si>
    <t>p.subhasish@gmail.com</t>
  </si>
  <si>
    <t>J k Technosoft</t>
  </si>
  <si>
    <t>IN010M69587</t>
  </si>
  <si>
    <t>BLR003C5</t>
  </si>
  <si>
    <t>Kedia</t>
  </si>
  <si>
    <t>Block L, Flat 101, Green Valley Phase II</t>
  </si>
  <si>
    <t>Chiriamore, Kaikhali, Near Galam Vidya Niketan School</t>
  </si>
  <si>
    <t>+91 8297115151</t>
  </si>
  <si>
    <t>amit.new16@gmail.com</t>
  </si>
  <si>
    <t>IN010M69729</t>
  </si>
  <si>
    <t>BLR002W9</t>
  </si>
  <si>
    <t>Rajiv</t>
  </si>
  <si>
    <t>P</t>
  </si>
  <si>
    <t>Flat No 123, Infinity Apartments By Urban Tree</t>
  </si>
  <si>
    <t>Porur, Porur Gardens, Phase-2</t>
  </si>
  <si>
    <t>+91 9994327068</t>
  </si>
  <si>
    <t>rajivjiiva@gmail.com</t>
  </si>
  <si>
    <t>Manikandan V</t>
  </si>
  <si>
    <t>IN010D00476</t>
  </si>
  <si>
    <t>PGPBABI</t>
  </si>
  <si>
    <t>Cognitivemobile Technologies</t>
  </si>
  <si>
    <t>IN010M69610</t>
  </si>
  <si>
    <t>BLR00307</t>
  </si>
  <si>
    <t>Ajay</t>
  </si>
  <si>
    <t>Krishnamurthy Sridhar</t>
  </si>
  <si>
    <t>27/12 Flat No 10 Best Nest Plaza Gandhi Salai</t>
  </si>
  <si>
    <t>Palavanthangal Near Vembuli Amman Kovil</t>
  </si>
  <si>
    <t>+91 9600144486</t>
  </si>
  <si>
    <t>ajay.krishnamurthy@hotmail.com</t>
  </si>
  <si>
    <t>PGDBA</t>
  </si>
  <si>
    <t>Deloitte MIddle East</t>
  </si>
  <si>
    <t>IN010M18408</t>
  </si>
  <si>
    <t>BLR003CO</t>
  </si>
  <si>
    <t>Varun G Chawla</t>
  </si>
  <si>
    <t>XE020M00201</t>
  </si>
  <si>
    <t>Anitha</t>
  </si>
  <si>
    <t>Priyadarsini Duvvuru</t>
  </si>
  <si>
    <t>003, B Block, Phase I, NCC Urban Meadows</t>
  </si>
  <si>
    <t>Doddaballapur Road, Yelahanka</t>
  </si>
  <si>
    <t>+91 9000960888</t>
  </si>
  <si>
    <t>anithapriyadarsini@gmail.com</t>
  </si>
  <si>
    <t>IN010M70824</t>
  </si>
  <si>
    <t>BLR002KO</t>
  </si>
  <si>
    <t>Singh</t>
  </si>
  <si>
    <t>Near Marthi Medical Vyalikaval Layout</t>
  </si>
  <si>
    <t>Nagawara AC past, Maruthi Medcial</t>
  </si>
  <si>
    <t>+91 8749020012</t>
  </si>
  <si>
    <t>ankitsingh120691@gmail.com</t>
  </si>
  <si>
    <t>Robert Bosch</t>
  </si>
  <si>
    <t>IN010M69725</t>
  </si>
  <si>
    <t>BLR0005Z</t>
  </si>
  <si>
    <t>Sanjeevakumar</t>
  </si>
  <si>
    <t>Dayananda Virupannavar</t>
  </si>
  <si>
    <t>No :01 PT Layout 2nd Cross Munnekolala</t>
  </si>
  <si>
    <t>Marathahalli Near Grand Bakery</t>
  </si>
  <si>
    <t>+91 9060886762</t>
  </si>
  <si>
    <t>sanjeev035.j@gmail.com</t>
  </si>
  <si>
    <t>Nishanth S1</t>
  </si>
  <si>
    <t>IN010M56674</t>
  </si>
  <si>
    <t>IN010M69738</t>
  </si>
  <si>
    <t>BLR002Q3</t>
  </si>
  <si>
    <t>Sai Abhinav</t>
  </si>
  <si>
    <t>Veera Venkata Karanam</t>
  </si>
  <si>
    <t>No 30 Kuppuswamy layout 7th Cross Nagawara</t>
  </si>
  <si>
    <t>MKBk West Gate</t>
  </si>
  <si>
    <t>+91 9849888719</t>
  </si>
  <si>
    <t>abhinavkaranam92@gmail.com</t>
  </si>
  <si>
    <t>Syam Yellajosula</t>
  </si>
  <si>
    <t>IN010S00220</t>
  </si>
  <si>
    <t>IN010M69845</t>
  </si>
  <si>
    <t>Anmol</t>
  </si>
  <si>
    <t>Chadha</t>
  </si>
  <si>
    <t>Flat 407 Temple Tree Narayannapa Gardens</t>
  </si>
  <si>
    <t>Whitefield Swastha Hospital</t>
  </si>
  <si>
    <t>+91 8126839466</t>
  </si>
  <si>
    <t>anmol.chadha93@gmail.com</t>
  </si>
  <si>
    <t>Sukanta Biswas1</t>
  </si>
  <si>
    <t>IN010M62764</t>
  </si>
  <si>
    <t>Wipro Limited</t>
  </si>
  <si>
    <t>IN010M69840</t>
  </si>
  <si>
    <t>Bharath</t>
  </si>
  <si>
    <t>Kolle</t>
  </si>
  <si>
    <t>Hi No: 2 Sharadamma Layout Munnekolal</t>
  </si>
  <si>
    <t>Beside Ashray PG</t>
  </si>
  <si>
    <t>+91 9959024933</t>
  </si>
  <si>
    <t>bharathkolle@gmail.com</t>
  </si>
  <si>
    <t>Swastik Nayak</t>
  </si>
  <si>
    <t>IN010M42132</t>
  </si>
  <si>
    <t>Capgemini India Pvt</t>
  </si>
  <si>
    <t>IN010M69737</t>
  </si>
  <si>
    <t>Muhammed</t>
  </si>
  <si>
    <t>Shahbaz Khan</t>
  </si>
  <si>
    <t>#3010, 6th Main, 1st Stage</t>
  </si>
  <si>
    <t>Kumaraswamy Layout</t>
  </si>
  <si>
    <t>+91 8867740962</t>
  </si>
  <si>
    <t>mskhan88677@gmail.com</t>
  </si>
  <si>
    <t>Wipro Ltd</t>
  </si>
  <si>
    <t>IN010M69727</t>
  </si>
  <si>
    <t>BLR0039H</t>
  </si>
  <si>
    <t>Asha R U</t>
  </si>
  <si>
    <t>XE020M24041</t>
  </si>
  <si>
    <t>Harsh</t>
  </si>
  <si>
    <t>Dixit</t>
  </si>
  <si>
    <t>#E-24, Diamond District, Old Airport Road</t>
  </si>
  <si>
    <t>Domlur</t>
  </si>
  <si>
    <t>+91 9886520171</t>
  </si>
  <si>
    <t>hrshdixit4@gmail.com</t>
  </si>
  <si>
    <t>PES University</t>
  </si>
  <si>
    <t>IN010M60652</t>
  </si>
  <si>
    <t>Leema Mp</t>
  </si>
  <si>
    <t>Vikash</t>
  </si>
  <si>
    <t>Banthia</t>
  </si>
  <si>
    <t>302, Arham Towers, Block CE</t>
  </si>
  <si>
    <t>Street No.238, New Town, Behind Axis Mall</t>
  </si>
  <si>
    <t>+91 9581133775</t>
  </si>
  <si>
    <t>yes243rd@gmail.com</t>
  </si>
  <si>
    <t>Rupam Mittal</t>
  </si>
  <si>
    <t>IN010M24007</t>
  </si>
  <si>
    <t>IN010M70269</t>
  </si>
  <si>
    <t>GGN001ZD</t>
  </si>
  <si>
    <t>.</t>
  </si>
  <si>
    <t>Hosue No 24, 2nd Floor</t>
  </si>
  <si>
    <t>Sector 15 Part -I  Near Radha Krishna Temple</t>
  </si>
  <si>
    <t>Gurugram</t>
  </si>
  <si>
    <t>+91 9502215978</t>
  </si>
  <si>
    <t>gautamsanjh13@gmail.com</t>
  </si>
  <si>
    <t>Lakshmi Prathipati</t>
  </si>
  <si>
    <t>IN010M62479</t>
  </si>
  <si>
    <t>Finance Bankig</t>
  </si>
  <si>
    <t>IN010M71361</t>
  </si>
  <si>
    <t>BLR003CI</t>
  </si>
  <si>
    <t>Pranjali</t>
  </si>
  <si>
    <t>Pandya</t>
  </si>
  <si>
    <t>Tanay Residency, Kormangala</t>
  </si>
  <si>
    <t>Landmark - Sony Signal</t>
  </si>
  <si>
    <t>+91 9407682179</t>
  </si>
  <si>
    <t>pranjali.pandya1705@gmail.com</t>
  </si>
  <si>
    <t>CGI</t>
  </si>
  <si>
    <t>IN010M70054</t>
  </si>
  <si>
    <t>Priti</t>
  </si>
  <si>
    <t>Kumari</t>
  </si>
  <si>
    <t>Flat No. - 401, Sai Homes</t>
  </si>
  <si>
    <t>2nd Main, Muneswara Layout, B. Channasandra</t>
  </si>
  <si>
    <t>priti.khusi@gmail.com</t>
  </si>
  <si>
    <t>IBM India Pvt. Ltd</t>
  </si>
  <si>
    <t>IN010M70586</t>
  </si>
  <si>
    <t>KOC001C5</t>
  </si>
  <si>
    <t>Jayachandran</t>
  </si>
  <si>
    <t>Sreenilayam,Puthiyavila pattolimarket Po</t>
  </si>
  <si>
    <t>Kayamkulam, Koppareath Hss</t>
  </si>
  <si>
    <t>Alappuzha</t>
  </si>
  <si>
    <t>+91 9995153909</t>
  </si>
  <si>
    <t>jayachandran.sreenilayam@gmail.com</t>
  </si>
  <si>
    <t>Sheyin CP</t>
  </si>
  <si>
    <t>IN010M56758</t>
  </si>
  <si>
    <t>UST Global Inc.</t>
  </si>
  <si>
    <t>IN010M70000</t>
  </si>
  <si>
    <t>Kurra</t>
  </si>
  <si>
    <t>Bhargava</t>
  </si>
  <si>
    <t>#34, Sri Sai Buildings, Back side of SGR Dental College</t>
  </si>
  <si>
    <t>Marathahalli</t>
  </si>
  <si>
    <t>+91 7019281338</t>
  </si>
  <si>
    <t>email2bhargava@gmail.com</t>
  </si>
  <si>
    <t>Sreenivasulu G</t>
  </si>
  <si>
    <t>IN010M56788</t>
  </si>
  <si>
    <t>IN010M70111</t>
  </si>
  <si>
    <t>BLR002ME</t>
  </si>
  <si>
    <t>Athul</t>
  </si>
  <si>
    <t>P Prasobhan</t>
  </si>
  <si>
    <t>No :03 Sri Lekshmi Sreenivasa Nilaya 1st Cross Anand Nagar</t>
  </si>
  <si>
    <t>Next to Amaravate Marathahalli</t>
  </si>
  <si>
    <t>+91 9048964680</t>
  </si>
  <si>
    <t>athulvishakil@gmail.com</t>
  </si>
  <si>
    <t>Venkatesh Prasad</t>
  </si>
  <si>
    <t>IN010M41138</t>
  </si>
  <si>
    <t>Indirect Tax Sales &amp; Use Tax</t>
  </si>
  <si>
    <t>IN187-01174-00164-0201001</t>
  </si>
  <si>
    <t>KPMG</t>
  </si>
  <si>
    <t>IN010M71102</t>
  </si>
  <si>
    <t>BLR002MI</t>
  </si>
  <si>
    <t>Sasank</t>
  </si>
  <si>
    <t>Kumar Reddy Dadireddy</t>
  </si>
  <si>
    <t>Sri lakshmi Gents PG, 2nd B Cross, PR Layout</t>
  </si>
  <si>
    <t>Munnekolala, Marathahalli, Near CKB Hotel</t>
  </si>
  <si>
    <t>+91 9642099888</t>
  </si>
  <si>
    <t>sasankreddy333@gmail.com</t>
  </si>
  <si>
    <t>BSc</t>
  </si>
  <si>
    <t>Firstsource Solutions Ltd</t>
  </si>
  <si>
    <t>IN010M70379</t>
  </si>
  <si>
    <t>BLR00363</t>
  </si>
  <si>
    <t>Deepa</t>
  </si>
  <si>
    <t>1 - 2 - 410, Flat # 301 3rd Floor, Sri Lakshmi Tirumala Residency Gaganmahal</t>
  </si>
  <si>
    <t>Domulguda Av Degree College</t>
  </si>
  <si>
    <t>+91 9703259556</t>
  </si>
  <si>
    <t>deepagrwl93@gmail.com</t>
  </si>
  <si>
    <t>Vijay2 Agarwal</t>
  </si>
  <si>
    <t>IN010J51055</t>
  </si>
  <si>
    <t>Indirect Tax Property Tax</t>
  </si>
  <si>
    <t>IN187-01173-00164-0201001</t>
  </si>
  <si>
    <t>Ryan India Tax Services</t>
  </si>
  <si>
    <t>IN010M71105</t>
  </si>
  <si>
    <t>Contract to employee conversion - Post June</t>
  </si>
  <si>
    <t>BLR0039P</t>
  </si>
  <si>
    <t>Nivea</t>
  </si>
  <si>
    <t>Nathalia Dias</t>
  </si>
  <si>
    <t>#853,26th Main Road</t>
  </si>
  <si>
    <t>BTM 2nd Stage</t>
  </si>
  <si>
    <t>+91 9008336857</t>
  </si>
  <si>
    <t>niveanathaliadias@gmail.com</t>
  </si>
  <si>
    <t>CWR TO FTE CONVERSION</t>
  </si>
  <si>
    <t>FINANCE</t>
  </si>
  <si>
    <t>Yadapadithaya and co</t>
  </si>
  <si>
    <t>IN010M61931</t>
  </si>
  <si>
    <t>Priyanka</t>
  </si>
  <si>
    <t>Mohanty</t>
  </si>
  <si>
    <t>House No 205 2nd Floor</t>
  </si>
  <si>
    <t>M R Munireddy Building, Marathahalli</t>
  </si>
  <si>
    <t>priyankamohanty251@gmail.com</t>
  </si>
  <si>
    <t>Course</t>
  </si>
  <si>
    <t>IN010M61940</t>
  </si>
  <si>
    <t>Suresh</t>
  </si>
  <si>
    <t>#51, 7th Cross, ITC Road, Aralimara Road</t>
  </si>
  <si>
    <t>Subbanapalya, Banaswadi,Punchamuki Temple</t>
  </si>
  <si>
    <t>+91 9060501014</t>
  </si>
  <si>
    <t>sureshcb29@gmail.com</t>
  </si>
  <si>
    <t>Yadiki Mallikarjuna Mounika</t>
  </si>
  <si>
    <t>Goutham</t>
  </si>
  <si>
    <t>#104/1,Krupa Nilaya ,Near Om Shakthi Temple</t>
  </si>
  <si>
    <t>Yemlur, Behind Govt School</t>
  </si>
  <si>
    <t>+91 8050758247</t>
  </si>
  <si>
    <t>mounikagoutham1996@gmail.com</t>
  </si>
  <si>
    <t>Karnataka State Finance Corporation</t>
  </si>
  <si>
    <t>IN010M61935</t>
  </si>
  <si>
    <t>Prabhu</t>
  </si>
  <si>
    <t>No.803K, 2nd Main, 2nd Cross</t>
  </si>
  <si>
    <t>Ramaiah, Kammanahalli, St Pius Church</t>
  </si>
  <si>
    <t>+91 8553337076</t>
  </si>
  <si>
    <t>prabhu1mudaliar@gmail.com</t>
  </si>
  <si>
    <t>EY-GDS</t>
  </si>
  <si>
    <t>BLR000WY</t>
  </si>
  <si>
    <t>Utsab</t>
  </si>
  <si>
    <t>Dey</t>
  </si>
  <si>
    <t>Godhuli Apartment Flat -28 73 Harihar Nagar</t>
  </si>
  <si>
    <t>Dumdum Park Diamond Plaza Mall</t>
  </si>
  <si>
    <t>+91 9804228766</t>
  </si>
  <si>
    <t>deyutsab2009@gmail.com</t>
  </si>
  <si>
    <t>HR SYNERGY</t>
  </si>
  <si>
    <t>PricewaterhouseCoopers (PwC)</t>
  </si>
  <si>
    <t>IN010M71608</t>
  </si>
  <si>
    <t>BLR003BK</t>
  </si>
  <si>
    <t>Sai</t>
  </si>
  <si>
    <t>Phanindra Eedara</t>
  </si>
  <si>
    <t>117, 16th B, Main Road</t>
  </si>
  <si>
    <t>Koramangala</t>
  </si>
  <si>
    <t>Bengaluru</t>
  </si>
  <si>
    <t>+91 9010309300</t>
  </si>
  <si>
    <t>saiedara1997@gmail.com</t>
  </si>
  <si>
    <t>EY Global Del Svcs India LLP</t>
  </si>
  <si>
    <t>IN010M61932</t>
  </si>
  <si>
    <t>Sivakama Sundari</t>
  </si>
  <si>
    <t>No-4, Sri Venkiteswara PG for Ladies</t>
  </si>
  <si>
    <t>18th Main, 3rd C Cross,BTM Layout 2nd Stage</t>
  </si>
  <si>
    <t>+91 9148842483</t>
  </si>
  <si>
    <t>sivakamimba30@gmail.com</t>
  </si>
  <si>
    <t>IN010M61936</t>
  </si>
  <si>
    <t>K M</t>
  </si>
  <si>
    <t>#71 Srinivas latout, Naer Garden, City College, Kithaganur main road</t>
  </si>
  <si>
    <t>K R Puram, Srinivas temple</t>
  </si>
  <si>
    <t>+91 9880033321</t>
  </si>
  <si>
    <t>aishuachu17@gmail.com</t>
  </si>
  <si>
    <t>IN010M61964</t>
  </si>
  <si>
    <t>Varshitha</t>
  </si>
  <si>
    <t>Sharanappa Shellikeri</t>
  </si>
  <si>
    <t>#207A, 3rd Stage Inana Bharathi Layout, Dubasi Palya</t>
  </si>
  <si>
    <t>near Gnana Bodhini high school road</t>
  </si>
  <si>
    <t>+91 9741230488</t>
  </si>
  <si>
    <t>varshitha.shellikeri@gmail.com</t>
  </si>
  <si>
    <t>B.E.</t>
  </si>
  <si>
    <t>IN010M61929</t>
  </si>
  <si>
    <t>GGN001R5</t>
  </si>
  <si>
    <t>Nitin</t>
  </si>
  <si>
    <t>WZ – 228 A, Street No. 5</t>
  </si>
  <si>
    <t>Shaheed Chand Marg, Metro Pillar 668</t>
  </si>
  <si>
    <t>Uttam Nagar</t>
  </si>
  <si>
    <t>+91 9899692580</t>
  </si>
  <si>
    <t>nitin.asha@gmail.com</t>
  </si>
  <si>
    <t>Ajay Chhabra</t>
  </si>
  <si>
    <t>IN010M57301</t>
  </si>
  <si>
    <t>PAS - PST</t>
  </si>
  <si>
    <t>IN187-29438-00167-0206202</t>
  </si>
  <si>
    <t>Walmart India</t>
  </si>
  <si>
    <t>Pratyasha</t>
  </si>
  <si>
    <t>49 Sarat Chatterjee RD Lake Town</t>
  </si>
  <si>
    <t>Barat Grage</t>
  </si>
  <si>
    <t>+91 9830264524</t>
  </si>
  <si>
    <t>kidoguru@gmail.com</t>
  </si>
  <si>
    <t>IN010M71769</t>
  </si>
  <si>
    <t>BLR002NY</t>
  </si>
  <si>
    <t>Muthukumar</t>
  </si>
  <si>
    <t>E401, Concorde Tech Turf Apartment</t>
  </si>
  <si>
    <t>Electronic city, Wipro gate busstop</t>
  </si>
  <si>
    <t>+91 7708405092</t>
  </si>
  <si>
    <t>mailkarthickkumar@gmail.com</t>
  </si>
  <si>
    <t>IN010M71343</t>
  </si>
  <si>
    <t>BLR003BN</t>
  </si>
  <si>
    <t>Jai</t>
  </si>
  <si>
    <t>Mohan Chauhan</t>
  </si>
  <si>
    <t>304, Shama Apartment</t>
  </si>
  <si>
    <t>Tulinj Road, Nalasopara East, Next to Amit Dairy</t>
  </si>
  <si>
    <t>+91 7709787181</t>
  </si>
  <si>
    <t>jaichauhan.90@gmail.com</t>
  </si>
  <si>
    <t>IN010M70812</t>
  </si>
  <si>
    <t>BLR003EV</t>
  </si>
  <si>
    <t>Sashidhara Reddy</t>
  </si>
  <si>
    <t>Devarachi Kanahalli</t>
  </si>
  <si>
    <t>Pariwar Palace Apt</t>
  </si>
  <si>
    <t>+91 9741541671</t>
  </si>
  <si>
    <t>rahulsreddy91@gmail.com</t>
  </si>
  <si>
    <t>Avinash Ahuja</t>
  </si>
  <si>
    <t>IN010M32105</t>
  </si>
  <si>
    <t>IN010M70510</t>
  </si>
  <si>
    <t>KOC001AS</t>
  </si>
  <si>
    <t>Vipin</t>
  </si>
  <si>
    <t>V Varghese</t>
  </si>
  <si>
    <t>Plakeezhu Malayil house</t>
  </si>
  <si>
    <t>Ashokapuram, Aluva</t>
  </si>
  <si>
    <t>+91 9446116173</t>
  </si>
  <si>
    <t>vipin.jenu@gmail.com</t>
  </si>
  <si>
    <t>GDS_Kochi</t>
  </si>
  <si>
    <t>ITS EMS</t>
  </si>
  <si>
    <t>IN110-01386-00164-0203001</t>
  </si>
  <si>
    <t>BLR001XC</t>
  </si>
  <si>
    <t>Tanveer Ahmad</t>
  </si>
  <si>
    <t>Khatal Ahamad</t>
  </si>
  <si>
    <t>No :30/1 Nisarga Nilaya 6th Cross Road Devasandra</t>
  </si>
  <si>
    <t>KR Puram HP GAS</t>
  </si>
  <si>
    <t>+91 7795003284</t>
  </si>
  <si>
    <t>tanveer1137@yahoo.com</t>
  </si>
  <si>
    <t>Tax ACR</t>
  </si>
  <si>
    <t>IN187-01387-00905-0217001</t>
  </si>
  <si>
    <t>IN010M70786</t>
  </si>
  <si>
    <t>BLR002BS</t>
  </si>
  <si>
    <t>Sandeep</t>
  </si>
  <si>
    <t>B R</t>
  </si>
  <si>
    <t>Flat No. 424, Shriram Sameeksha</t>
  </si>
  <si>
    <t>5th cross, KUVEMPU Nagar</t>
  </si>
  <si>
    <t>+91 9008028853</t>
  </si>
  <si>
    <t>sandeepbr.joshua@gmail.com</t>
  </si>
  <si>
    <t>PAS Tax - GCAS</t>
  </si>
  <si>
    <t>IN187-29438-00000-0206001</t>
  </si>
  <si>
    <t>Resideo</t>
  </si>
  <si>
    <t>IN010M70864</t>
  </si>
  <si>
    <t>BLR0039N</t>
  </si>
  <si>
    <t>Thrupthi</t>
  </si>
  <si>
    <t>S A</t>
  </si>
  <si>
    <t>406, Dwaraka Nilayam,Hanuman nagar, Kondapur</t>
  </si>
  <si>
    <t>Near Reliance Fresh</t>
  </si>
  <si>
    <t>+91 9148169240</t>
  </si>
  <si>
    <t>thrsa93@gmail.com</t>
  </si>
  <si>
    <t>Naveen Ravi1</t>
  </si>
  <si>
    <t>IN010M20856</t>
  </si>
  <si>
    <t>Deloitte Tax Consulting Private Limited, Hyderabad</t>
  </si>
  <si>
    <t>IN010M72024</t>
  </si>
  <si>
    <t>Annapoorani</t>
  </si>
  <si>
    <t>HN 221, Manjunatha Layout</t>
  </si>
  <si>
    <t>Munnekolala, Marathalli, Near Nandi Residency</t>
  </si>
  <si>
    <t>+91 9160112276</t>
  </si>
  <si>
    <t>pooranamk@yahoo.co.in</t>
  </si>
  <si>
    <t>B.com</t>
  </si>
  <si>
    <t>Genpact</t>
  </si>
  <si>
    <t>IN010M71312</t>
  </si>
  <si>
    <t>BLR0032E</t>
  </si>
  <si>
    <t>Ankita</t>
  </si>
  <si>
    <t>Das</t>
  </si>
  <si>
    <t>4/3 Lekkad House</t>
  </si>
  <si>
    <t>Cunningham Road Beside CIE</t>
  </si>
  <si>
    <t>+91 7024155034</t>
  </si>
  <si>
    <t>dasankita1796@gmail.com</t>
  </si>
  <si>
    <t>MOUNT CARMEL COLLEGE</t>
  </si>
  <si>
    <t>Transfer Pricing</t>
  </si>
  <si>
    <t>IN187-01381-00167-0203032</t>
  </si>
  <si>
    <t>MA</t>
  </si>
  <si>
    <t>Mark Camp</t>
  </si>
  <si>
    <t>IN010M44582</t>
  </si>
  <si>
    <t>IN010M71635</t>
  </si>
  <si>
    <t>BLR001MF</t>
  </si>
  <si>
    <t>Syed Jilani</t>
  </si>
  <si>
    <t>Basha</t>
  </si>
  <si>
    <t>21/22 9th F- Main BTM</t>
  </si>
  <si>
    <t>1st Stage</t>
  </si>
  <si>
    <t>+91 7795598308</t>
  </si>
  <si>
    <t>syedjilani26@gmail.com</t>
  </si>
  <si>
    <t>Datamatics Global Servcies Limited</t>
  </si>
  <si>
    <t>IN010M71037</t>
  </si>
  <si>
    <t>BLR002R8</t>
  </si>
  <si>
    <t>Anjana</t>
  </si>
  <si>
    <t>Sudev</t>
  </si>
  <si>
    <t>K 402, Atmera Infinity Karuna Nagar Electonic City Phase -1</t>
  </si>
  <si>
    <t>Next to Atmera Avenue</t>
  </si>
  <si>
    <t>+91 9987451909</t>
  </si>
  <si>
    <t>anjanasudev93@gmail.com</t>
  </si>
  <si>
    <t>IN010M71360</t>
  </si>
  <si>
    <t>Sushmitha</t>
  </si>
  <si>
    <t>No:982 16 Th Cross Road, 1st Stage</t>
  </si>
  <si>
    <t>Kumara Swamy Layout</t>
  </si>
  <si>
    <t>+91 6364677788</t>
  </si>
  <si>
    <t>sushmithakalkani@gmail.com</t>
  </si>
  <si>
    <t>IN010M70962</t>
  </si>
  <si>
    <t>BLR003GS</t>
  </si>
  <si>
    <t>Sreekanth</t>
  </si>
  <si>
    <t>Bejjanki</t>
  </si>
  <si>
    <t>No :102 10th Cross Manjunata Layout Munnekullal</t>
  </si>
  <si>
    <t>Near Keerthi Bakery</t>
  </si>
  <si>
    <t>+91 9912297779</t>
  </si>
  <si>
    <t>bejjankisreekanth@gmail.com</t>
  </si>
  <si>
    <t>IN010M70880</t>
  </si>
  <si>
    <t>BLR001LK</t>
  </si>
  <si>
    <t>Tirthankar</t>
  </si>
  <si>
    <t>3rd Floor Kalai Niketan / Dinesh Niwas 18/46 Chruch Road Maheswari Nagar</t>
  </si>
  <si>
    <t>Near Beth Saida Church</t>
  </si>
  <si>
    <t>+91 7019212262</t>
  </si>
  <si>
    <t>mohantytirthankarl@gmail.com</t>
  </si>
  <si>
    <t>Acurate Soft Pvt Ltd</t>
  </si>
  <si>
    <t>IN010M71097</t>
  </si>
  <si>
    <t>BLR002VK</t>
  </si>
  <si>
    <t>Sourabh</t>
  </si>
  <si>
    <t>Raizada</t>
  </si>
  <si>
    <t>G1-203, Chourasia Manor Phase 2, Vidya Vikas School Rd</t>
  </si>
  <si>
    <t>Kaverappa Layout, Kadubeesanahalli</t>
  </si>
  <si>
    <t>+91 9036140259</t>
  </si>
  <si>
    <t>sourabhraizada8@gmail.com</t>
  </si>
  <si>
    <t>IN010M70972</t>
  </si>
  <si>
    <t>BLR0027W</t>
  </si>
  <si>
    <t>Nishant</t>
  </si>
  <si>
    <t>Bhatt</t>
  </si>
  <si>
    <t>1417 Ground Floor</t>
  </si>
  <si>
    <t>HSR Layout</t>
  </si>
  <si>
    <t>+91 9988195347</t>
  </si>
  <si>
    <t>nishant.bhatt.27@gmail.com</t>
  </si>
  <si>
    <t>Siemens Healthhineers</t>
  </si>
  <si>
    <t>IN010M70958</t>
  </si>
  <si>
    <t>Vinod</t>
  </si>
  <si>
    <t>PR</t>
  </si>
  <si>
    <t>No 44 Basava Nilaya Veerbhadra Nagar</t>
  </si>
  <si>
    <t>3rd Cross Vidhutipura Main Road</t>
  </si>
  <si>
    <t>+91 8197972202</t>
  </si>
  <si>
    <t>vinu.vinod55@gmail.com</t>
  </si>
  <si>
    <t>Speridian Technologies</t>
  </si>
  <si>
    <t>IN010M70974</t>
  </si>
  <si>
    <t>BLR002RN</t>
  </si>
  <si>
    <t>Pankaj</t>
  </si>
  <si>
    <t>Deharia</t>
  </si>
  <si>
    <t>F-001, Sri Saptagiri Regency, Kgf Munireddy Layout</t>
  </si>
  <si>
    <t>4th Cross</t>
  </si>
  <si>
    <t>+91 9301149935</t>
  </si>
  <si>
    <t>deharia.pankaj@gmail.com</t>
  </si>
  <si>
    <t>Shashi YS</t>
  </si>
  <si>
    <t>XE020M35694</t>
  </si>
  <si>
    <t>UST GLOBAL PVT LTD</t>
  </si>
  <si>
    <t>IN010M70971</t>
  </si>
  <si>
    <t>BLR003FH</t>
  </si>
  <si>
    <t>Srija</t>
  </si>
  <si>
    <t>F-27/2 Karunamoyee Housing Estate</t>
  </si>
  <si>
    <t>Salt Lake, Near Tennis Academy</t>
  </si>
  <si>
    <t>+91 8697948625</t>
  </si>
  <si>
    <t>srijaroy93@gmail.com</t>
  </si>
  <si>
    <t>BANALATA SENGUPTA</t>
  </si>
  <si>
    <t>IN010M57306</t>
  </si>
  <si>
    <t>Deloitte Haskins</t>
  </si>
  <si>
    <t>IN010M70977</t>
  </si>
  <si>
    <t>Ruqsana</t>
  </si>
  <si>
    <t>Naaz</t>
  </si>
  <si>
    <t>66, Moore Road, FrazerTown</t>
  </si>
  <si>
    <t>Near Moore Market</t>
  </si>
  <si>
    <t>+91 9880675647</t>
  </si>
  <si>
    <t>rnaaz07@gmail.com</t>
  </si>
  <si>
    <t>Swagata Panda1</t>
  </si>
  <si>
    <t>IN010M56784</t>
  </si>
  <si>
    <t>British Telecom</t>
  </si>
  <si>
    <t>IN010M70939</t>
  </si>
  <si>
    <t>Varuni Narayan</t>
  </si>
  <si>
    <t>XE020M68415</t>
  </si>
  <si>
    <t>Athmika</t>
  </si>
  <si>
    <t>Kadri Sanath</t>
  </si>
  <si>
    <t>Uma Maheshwari Nilaya</t>
  </si>
  <si>
    <t>Behind Govt. School</t>
  </si>
  <si>
    <t>+91 9741414586</t>
  </si>
  <si>
    <t>athmika2656@gmail.com</t>
  </si>
  <si>
    <t>Consultant</t>
  </si>
  <si>
    <t>M.Tech</t>
  </si>
  <si>
    <t>HP Inc</t>
  </si>
  <si>
    <t>IN010M71158</t>
  </si>
  <si>
    <t>BLR002H8</t>
  </si>
  <si>
    <t>Apurva</t>
  </si>
  <si>
    <t>Uday Joshi</t>
  </si>
  <si>
    <t>Flat No 003, Ground Floor, Garuda Star Field</t>
  </si>
  <si>
    <t>Outer Ring Road, Mahadevapura, Next to Cars 24 Office</t>
  </si>
  <si>
    <t>+91 9920558012</t>
  </si>
  <si>
    <t>apurva.joshi1991@gmail.com</t>
  </si>
  <si>
    <t>Amruta Jagalpure</t>
  </si>
  <si>
    <t>IN010M62777</t>
  </si>
  <si>
    <t>GCS - GSA</t>
  </si>
  <si>
    <t>IN110-01475-00167-0299063</t>
  </si>
  <si>
    <t>BA</t>
  </si>
  <si>
    <t>Amazon India</t>
  </si>
  <si>
    <t>IN010M71030</t>
  </si>
  <si>
    <t>BLR001XB</t>
  </si>
  <si>
    <t>Brindashree</t>
  </si>
  <si>
    <t>B P</t>
  </si>
  <si>
    <t>No. 148/3, Surveyor Street, Basavanagudi</t>
  </si>
  <si>
    <t>Behind Tim School</t>
  </si>
  <si>
    <t>+91 9845244704</t>
  </si>
  <si>
    <t>brindaraghuveer@gmail.com</t>
  </si>
  <si>
    <t>Prashanth Manjunath</t>
  </si>
  <si>
    <t>XE020M63697</t>
  </si>
  <si>
    <t>CA</t>
  </si>
  <si>
    <t>Spider Logic India</t>
  </si>
  <si>
    <t>IN010M71184</t>
  </si>
  <si>
    <t>BLR00306</t>
  </si>
  <si>
    <t>Chepuri</t>
  </si>
  <si>
    <t>Plot No#196P, street No#12</t>
  </si>
  <si>
    <t>New Hafeez Pet, Adityanagar, Reddy store</t>
  </si>
  <si>
    <t>+91 9966961221</t>
  </si>
  <si>
    <t>suresh.chepuri9@gmail.com</t>
  </si>
  <si>
    <t>Nithin VP</t>
  </si>
  <si>
    <t>IN010M26143</t>
  </si>
  <si>
    <t>IN010M71359</t>
  </si>
  <si>
    <t>Peter</t>
  </si>
  <si>
    <t>Williams</t>
  </si>
  <si>
    <t>#95 1st Main road</t>
  </si>
  <si>
    <t>Near railway gate. Old Baiyappanahalli, M S nagar Post</t>
  </si>
  <si>
    <t>+91 8123481992</t>
  </si>
  <si>
    <t>peter123williams@gmail.com</t>
  </si>
  <si>
    <t>Venkatesh B</t>
  </si>
  <si>
    <t>IN010M36766</t>
  </si>
  <si>
    <t>Associate</t>
  </si>
  <si>
    <t>Tesco</t>
  </si>
  <si>
    <t>IN010M71110</t>
  </si>
  <si>
    <t>BLR003FC</t>
  </si>
  <si>
    <t>Subrahmanyam</t>
  </si>
  <si>
    <t>Maguluri</t>
  </si>
  <si>
    <t>#2, 2nd floor, 4th cross, Gurrappa reddy layout</t>
  </si>
  <si>
    <t>Vignan Nagar, Kaagdaspura Main Road</t>
  </si>
  <si>
    <t>+91 9900611046</t>
  </si>
  <si>
    <t>maguluri692@gmail.com</t>
  </si>
  <si>
    <t>Devi Pakala</t>
  </si>
  <si>
    <t>IN010M44132</t>
  </si>
  <si>
    <t>Thomson Reuters</t>
  </si>
  <si>
    <t>IN010M71671</t>
  </si>
  <si>
    <t>BLR0039K</t>
  </si>
  <si>
    <t>Harish</t>
  </si>
  <si>
    <t>V</t>
  </si>
  <si>
    <t>17, Yamuna Block, Goodwill Apt</t>
  </si>
  <si>
    <t>Chandra Layout, Opposite Ganesha Temple</t>
  </si>
  <si>
    <t>+91 9036059120</t>
  </si>
  <si>
    <t>harytrv@gmail.com</t>
  </si>
  <si>
    <t>EYGBS INDIA PVT. LTD.</t>
  </si>
  <si>
    <t>BLR003LW</t>
  </si>
  <si>
    <t>Ansu</t>
  </si>
  <si>
    <t>Anna Alex</t>
  </si>
  <si>
    <t>No :11 6th Cross 8th Main Wellingto Paradise Layout</t>
  </si>
  <si>
    <t>Singasandra, Near Show Off Bakery</t>
  </si>
  <si>
    <t>Banglore</t>
  </si>
  <si>
    <t>+91 9177937229</t>
  </si>
  <si>
    <t>ansualexpatt@gmail.com</t>
  </si>
  <si>
    <t>Megha Kapur</t>
  </si>
  <si>
    <t>IN010M57896</t>
  </si>
  <si>
    <t>Tech Mahindra Ltd. (TechM)</t>
  </si>
  <si>
    <t>IN010M71354</t>
  </si>
  <si>
    <t>BLR001LV</t>
  </si>
  <si>
    <t>Sharath</t>
  </si>
  <si>
    <t>Kumar Shetty</t>
  </si>
  <si>
    <t>C 24, Suyog Shree Society, 6th Floor</t>
  </si>
  <si>
    <t>Vishal Nagar, Near DP Road</t>
  </si>
  <si>
    <t>Pune</t>
  </si>
  <si>
    <t>+91 8600724788</t>
  </si>
  <si>
    <t>sharathks100@gmail.com</t>
  </si>
  <si>
    <t>Wolters Kluwer pvt Ltd</t>
  </si>
  <si>
    <t>IN010M71338</t>
  </si>
  <si>
    <t>BLR003KI</t>
  </si>
  <si>
    <t>Ajit</t>
  </si>
  <si>
    <t>Hindurao Jadhav</t>
  </si>
  <si>
    <t>C/o Mr Vinayak Kadukar, Mitra Mandal Society</t>
  </si>
  <si>
    <t>Ganesh Nagar, Mundhwa Road, Vadgaon Sheri</t>
  </si>
  <si>
    <t>+91 8007565492</t>
  </si>
  <si>
    <t>ahjadhav123@gmail.com</t>
  </si>
  <si>
    <t>H&amp;R Block India</t>
  </si>
  <si>
    <t>IN010M71130</t>
  </si>
  <si>
    <t>Rajen</t>
  </si>
  <si>
    <t>Kumar Kalwar</t>
  </si>
  <si>
    <t>Hinjewadi Phase 1</t>
  </si>
  <si>
    <t>Near Infosys Pvt Ltd</t>
  </si>
  <si>
    <t>+91 9834881502</t>
  </si>
  <si>
    <t>rajenkumarprasad11@gmail.com</t>
  </si>
  <si>
    <t>IN010M71107</t>
  </si>
  <si>
    <t>BLR003KG</t>
  </si>
  <si>
    <t>Anushka</t>
  </si>
  <si>
    <t>Bhat</t>
  </si>
  <si>
    <t>A21-103, Splendour, Megapolis</t>
  </si>
  <si>
    <t>Near TCS, Hinjewadi phase -3</t>
  </si>
  <si>
    <t>+91 9763603775</t>
  </si>
  <si>
    <t>anushkabhat9@gmail.com</t>
  </si>
  <si>
    <t>Bitwise Solutions</t>
  </si>
  <si>
    <t>IN010M71520</t>
  </si>
  <si>
    <t>BLR003KH</t>
  </si>
  <si>
    <t>Parashjyoti</t>
  </si>
  <si>
    <t>Nath Hazarika</t>
  </si>
  <si>
    <t>Room No 304, Tripura PG, Marunji Road</t>
  </si>
  <si>
    <t>Hinjewadi</t>
  </si>
  <si>
    <t>+91 7578805618</t>
  </si>
  <si>
    <t>parashhazarika005@gmail.com</t>
  </si>
  <si>
    <t>Cognizant</t>
  </si>
  <si>
    <t>IN010M71112</t>
  </si>
  <si>
    <t>BLR003L7</t>
  </si>
  <si>
    <t>Patel</t>
  </si>
  <si>
    <t>Flat No 1708, B Wing, Sector R7</t>
  </si>
  <si>
    <t>+91 9686620051</t>
  </si>
  <si>
    <t>sandeeppatel.bgh@gmail.com</t>
  </si>
  <si>
    <t>IN010M71104</t>
  </si>
  <si>
    <t>BLR003KJ</t>
  </si>
  <si>
    <t>Shyam</t>
  </si>
  <si>
    <t>Deo Jha</t>
  </si>
  <si>
    <t>Flat No 102, SB Heights</t>
  </si>
  <si>
    <t>Keshav Nagar</t>
  </si>
  <si>
    <t>+91 7488788383</t>
  </si>
  <si>
    <t>shyam.jha87@gmail.com</t>
  </si>
  <si>
    <t>Accenture India Pvt Ltd</t>
  </si>
  <si>
    <t>IN010M71119</t>
  </si>
  <si>
    <t>BLR003L9</t>
  </si>
  <si>
    <t>Rohan</t>
  </si>
  <si>
    <t>Umeysh Bhale</t>
  </si>
  <si>
    <t>Flat No 1, A 62, Veronica Apartment, Kasturba Housing Society</t>
  </si>
  <si>
    <t>Vishrantwadi, Near Kasturba Hospital</t>
  </si>
  <si>
    <t>+91 9175011855</t>
  </si>
  <si>
    <t>bhale.rohan@gmail.com</t>
  </si>
  <si>
    <t>Allscripts</t>
  </si>
  <si>
    <t>IN010M71270</t>
  </si>
  <si>
    <t>BLR003KE</t>
  </si>
  <si>
    <t>Mohammed Rafi</t>
  </si>
  <si>
    <t>Shaik</t>
  </si>
  <si>
    <t>Flat No 8, Pearl Paradise</t>
  </si>
  <si>
    <t>Opposite to 2Ensar Technologies, Kharadi</t>
  </si>
  <si>
    <t>+91 9010758098</t>
  </si>
  <si>
    <t>shaikraficse@gmail.com</t>
  </si>
  <si>
    <t>Zensar Technologies</t>
  </si>
  <si>
    <t>IN010M71339</t>
  </si>
  <si>
    <t>BLR003KF</t>
  </si>
  <si>
    <t>Shringi</t>
  </si>
  <si>
    <t>256, Swami Vihar</t>
  </si>
  <si>
    <t>Nirman Nagar, Near Ganga Jamuna Petrol Pump</t>
  </si>
  <si>
    <t>Jaipur</t>
  </si>
  <si>
    <t>Rajasthan</t>
  </si>
  <si>
    <t>shringi.abhi93@gmail.com</t>
  </si>
  <si>
    <t>IN010M71519</t>
  </si>
  <si>
    <t>BLR002Q2</t>
  </si>
  <si>
    <t>L Gunadeep</t>
  </si>
  <si>
    <t>F3, Florenza, Manjunatha Layout 10 th Cross</t>
  </si>
  <si>
    <t>Munekollalu, Kundanahalli Gate, Near Janaki Bakery</t>
  </si>
  <si>
    <t>+91 7348918833</t>
  </si>
  <si>
    <t>gunadeep447@gmail.com</t>
  </si>
  <si>
    <t>Thanmayee Thammineni</t>
  </si>
  <si>
    <t>IN010M43159</t>
  </si>
  <si>
    <t>IN010M71285</t>
  </si>
  <si>
    <t>BLR001MQ</t>
  </si>
  <si>
    <t>Akanksha</t>
  </si>
  <si>
    <t>Swarup Gupta</t>
  </si>
  <si>
    <t>E-106, Purva Fountain Square</t>
  </si>
  <si>
    <t>Munnekolala Village, Marathahalli Main Road</t>
  </si>
  <si>
    <t>+91 9968827478</t>
  </si>
  <si>
    <t>gupta2890@gmail.com</t>
  </si>
  <si>
    <t>Akshay Pahwa</t>
  </si>
  <si>
    <t>IN010M59908</t>
  </si>
  <si>
    <t>GlobalLogic</t>
  </si>
  <si>
    <t>IN010M71132</t>
  </si>
  <si>
    <t>BLR003EK</t>
  </si>
  <si>
    <t>K N</t>
  </si>
  <si>
    <t>No :46, 2nd floor Gayathri layout 3rd</t>
  </si>
  <si>
    <t>K R Puram</t>
  </si>
  <si>
    <t>+91 9480020013</t>
  </si>
  <si>
    <t>sharath.396@rediffmail.com</t>
  </si>
  <si>
    <t>Capgemini Business</t>
  </si>
  <si>
    <t>IN010M71284</t>
  </si>
  <si>
    <t>Vinay</t>
  </si>
  <si>
    <t>BM</t>
  </si>
  <si>
    <t>No:853 GF 4th Main Hosahalli Metor Near Itendar</t>
  </si>
  <si>
    <t>Bakery Vijayanagar, Iyengar Bakery</t>
  </si>
  <si>
    <t>+91 9945504801</t>
  </si>
  <si>
    <t>vvinay62@gmail.com</t>
  </si>
  <si>
    <t>IN010M71447</t>
  </si>
  <si>
    <t>BLR003JG</t>
  </si>
  <si>
    <t>N</t>
  </si>
  <si>
    <t>534/1C, 4th Cross Road, Bilekahalli</t>
  </si>
  <si>
    <t>Bannerghatta Road , Nr SB Jewels</t>
  </si>
  <si>
    <t>+91 9742113080</t>
  </si>
  <si>
    <t>manjalvanam@gmail.com</t>
  </si>
  <si>
    <t>Hithishe B</t>
  </si>
  <si>
    <t>IN010M47037</t>
  </si>
  <si>
    <t>Shriram Properties LTD</t>
  </si>
  <si>
    <t>IN010M71460</t>
  </si>
  <si>
    <t>G</t>
  </si>
  <si>
    <t>Building No 175 House No , KS Town</t>
  </si>
  <si>
    <t>Shirke Apartments, Near India Oil Petrol Bunk</t>
  </si>
  <si>
    <t>+91 9964236288</t>
  </si>
  <si>
    <t>guruprashanth.guru@gmail.com</t>
  </si>
  <si>
    <t>IN010M71515</t>
  </si>
  <si>
    <t>BLR002M2</t>
  </si>
  <si>
    <t>Bharat</t>
  </si>
  <si>
    <t>Munot</t>
  </si>
  <si>
    <t>205, 25th Cross Road, 6th Block</t>
  </si>
  <si>
    <t>Jayanagar, Near Yediyur Lake</t>
  </si>
  <si>
    <t>+91 7204646046</t>
  </si>
  <si>
    <t>bharatjain.munot@gmail.com</t>
  </si>
  <si>
    <t>ASA &amp; Associates</t>
  </si>
  <si>
    <t>IN010M71281</t>
  </si>
  <si>
    <t>KOC001AR</t>
  </si>
  <si>
    <t>Mathew Abraham</t>
  </si>
  <si>
    <t>Patteripurackal(H)</t>
  </si>
  <si>
    <t>Melpadom P.O, Mannar</t>
  </si>
  <si>
    <t>+91 9496229868</t>
  </si>
  <si>
    <t>arunzac@ymail.com</t>
  </si>
  <si>
    <t>Ernst &amp; Young</t>
  </si>
  <si>
    <t>Mathur</t>
  </si>
  <si>
    <t>D-1-36 Sector-16, Rohini, Delhi</t>
  </si>
  <si>
    <t>Rohini, Near district park</t>
  </si>
  <si>
    <t>Rohini</t>
  </si>
  <si>
    <t>mathuramit2105@gmail.com</t>
  </si>
  <si>
    <t>Chartered Accountant</t>
  </si>
  <si>
    <t>Freelancer</t>
  </si>
  <si>
    <t>IN010M71206</t>
  </si>
  <si>
    <t>Vishwas</t>
  </si>
  <si>
    <t>Rajesh Ambhore</t>
  </si>
  <si>
    <t>Ashirwad House, Lane No.11/2,</t>
  </si>
  <si>
    <t>Dhanori, Gokul Nagar</t>
  </si>
  <si>
    <t>+91 9730827847</t>
  </si>
  <si>
    <t>ambhorevishwas@gmail.com</t>
  </si>
  <si>
    <t>PGDAC</t>
  </si>
  <si>
    <t>TIAA India</t>
  </si>
  <si>
    <t>IN010M71771</t>
  </si>
  <si>
    <t>Vimal Kumar</t>
  </si>
  <si>
    <t>T3, Block H56, Marutham Apartments</t>
  </si>
  <si>
    <t>Valmiki Nagar, Thiruvanmiyur</t>
  </si>
  <si>
    <t>+91 9786776233</t>
  </si>
  <si>
    <t>vimalll.cse@gmail.com</t>
  </si>
  <si>
    <t>Bank of New York Mellon Technology</t>
  </si>
  <si>
    <t>IN010M71466</t>
  </si>
  <si>
    <t>BLR002VG</t>
  </si>
  <si>
    <t>Saurav</t>
  </si>
  <si>
    <t>Jaiswal</t>
  </si>
  <si>
    <t>#401 Labelle Maison, Green Glen Layout</t>
  </si>
  <si>
    <t>Near Patanjali Shop</t>
  </si>
  <si>
    <t>+91 9620777035</t>
  </si>
  <si>
    <t>saurav.jaiswal20@gmail.com</t>
  </si>
  <si>
    <t>Gaurav Jain9</t>
  </si>
  <si>
    <t>IN010M53550</t>
  </si>
  <si>
    <t>Wipro Technologies</t>
  </si>
  <si>
    <t>IN010M71331</t>
  </si>
  <si>
    <t>BLR003FB</t>
  </si>
  <si>
    <t>Varun</t>
  </si>
  <si>
    <t>Gowda</t>
  </si>
  <si>
    <t>#39, Kanasu,8th Cross</t>
  </si>
  <si>
    <t>3rd Main, Tent Road, Nandini Layout, Tent Road</t>
  </si>
  <si>
    <t>+91 9844109143</t>
  </si>
  <si>
    <t>varungowda.kaase@gmail.com</t>
  </si>
  <si>
    <t>Ved Prakash1</t>
  </si>
  <si>
    <t>IN010M55165</t>
  </si>
  <si>
    <t>MMJS tax consultancy</t>
  </si>
  <si>
    <t>IN010M71308</t>
  </si>
  <si>
    <t>Reetika</t>
  </si>
  <si>
    <t>Khare</t>
  </si>
  <si>
    <t>#301, Abi-Febi, Chelekere,Kalyan Nagar Post</t>
  </si>
  <si>
    <t>Near St.Rocks Church</t>
  </si>
  <si>
    <t>+91 8884771666</t>
  </si>
  <si>
    <t>reetkhare@gmail.com</t>
  </si>
  <si>
    <t>Nikita Shrivastava</t>
  </si>
  <si>
    <t>IN010M65697</t>
  </si>
  <si>
    <t>IN010M71518</t>
  </si>
  <si>
    <t>Rohanjoy</t>
  </si>
  <si>
    <t>Bhattacharya</t>
  </si>
  <si>
    <t>94/3 Nayapatty Road, Vivekananda Abasan, Flat No.06</t>
  </si>
  <si>
    <t>Shayamnagar, Diamond Plaza North Mall</t>
  </si>
  <si>
    <t>+91 9088609397</t>
  </si>
  <si>
    <t>rohanjoy.b@outlook.com</t>
  </si>
  <si>
    <t>Cognizant Technology Solutions Pvt Ltd</t>
  </si>
  <si>
    <t>IN010M71326</t>
  </si>
  <si>
    <t>Saugata</t>
  </si>
  <si>
    <t>45 Naya Patty Road, South Dum Dum</t>
  </si>
  <si>
    <t>Nr Diamond Plaza Mall</t>
  </si>
  <si>
    <t>+91 8013118909</t>
  </si>
  <si>
    <t>saugata.contact@gmail.com</t>
  </si>
  <si>
    <t>Cognizant Technology Solutions</t>
  </si>
  <si>
    <t>IN010M71330</t>
  </si>
  <si>
    <t>GGN001TP</t>
  </si>
  <si>
    <t>Utkarsh</t>
  </si>
  <si>
    <t>U-507, Supertech Ecociti</t>
  </si>
  <si>
    <t>Sector-137</t>
  </si>
  <si>
    <t>+91 7042704412</t>
  </si>
  <si>
    <t>utkarsh046@gmail.com</t>
  </si>
  <si>
    <t>Tax Senior 1</t>
  </si>
  <si>
    <t>BLR003EJ</t>
  </si>
  <si>
    <t>Noel</t>
  </si>
  <si>
    <t>George Konatt</t>
  </si>
  <si>
    <t>Flat No B 003, Colarado Apartments, Hennur Main Road</t>
  </si>
  <si>
    <t>Hennur, Near Indian Academy College</t>
  </si>
  <si>
    <t>+91 9880090093</t>
  </si>
  <si>
    <t>noel1980@gmail.com</t>
  </si>
  <si>
    <t>Candymaria Faria</t>
  </si>
  <si>
    <t>IN010M36112</t>
  </si>
  <si>
    <t>Cisco Systems</t>
  </si>
  <si>
    <t>IN010M71891</t>
  </si>
  <si>
    <t>BLR003EM</t>
  </si>
  <si>
    <t>Celine</t>
  </si>
  <si>
    <t>George Varghese</t>
  </si>
  <si>
    <t>273, 6th Cross Shamanna Layout Oil Mill Road</t>
  </si>
  <si>
    <t>Lingrajpuram, Near Infinite Sports Arena</t>
  </si>
  <si>
    <t>+91 9535442942</t>
  </si>
  <si>
    <t>celine2742@gmail.com</t>
  </si>
  <si>
    <t>IN010M71549</t>
  </si>
  <si>
    <t>Ankith</t>
  </si>
  <si>
    <t>M A</t>
  </si>
  <si>
    <t>#1808, 7th A Main, E Block, 2nd Stage</t>
  </si>
  <si>
    <t>Rajaji Nagar</t>
  </si>
  <si>
    <t>+91 9164024624</t>
  </si>
  <si>
    <t>ankith.ma@gmail.com</t>
  </si>
  <si>
    <t>Roshan N</t>
  </si>
  <si>
    <t>IN010M39744</t>
  </si>
  <si>
    <t>IN010M71615</t>
  </si>
  <si>
    <t>Jindal</t>
  </si>
  <si>
    <t>G101, NBCC Heights</t>
  </si>
  <si>
    <t>Sector 89, Hayatpur, Near Tulip Petals</t>
  </si>
  <si>
    <t>+91 9573477555</t>
  </si>
  <si>
    <t>abhishek.jindal927@gmail.com</t>
  </si>
  <si>
    <t>Fidelity International</t>
  </si>
  <si>
    <t>Jameel</t>
  </si>
  <si>
    <t>Ahemad Mohammad</t>
  </si>
  <si>
    <t>Flat no :502 Isthara Charan Residency</t>
  </si>
  <si>
    <t>Gachibowli</t>
  </si>
  <si>
    <t>+91 9704753534</t>
  </si>
  <si>
    <t>jameel.thanveer@gmail.com</t>
  </si>
  <si>
    <t>M.com</t>
  </si>
  <si>
    <t>Daanish</t>
  </si>
  <si>
    <t>Zama</t>
  </si>
  <si>
    <t>No :22 19th D Cross 7th Main NS Palya BTM 2d Stage</t>
  </si>
  <si>
    <t>Near Alliance University</t>
  </si>
  <si>
    <t>+91 7787951264</t>
  </si>
  <si>
    <t>daanish.zama@gmail.com</t>
  </si>
  <si>
    <t>IN010M71705</t>
  </si>
  <si>
    <t>BLR003AL</t>
  </si>
  <si>
    <t>Asha Rani</t>
  </si>
  <si>
    <t>Merlin</t>
  </si>
  <si>
    <t>M Joy</t>
  </si>
  <si>
    <t>#07, Muprappillil house</t>
  </si>
  <si>
    <t>Hormavu road, RM Nagar</t>
  </si>
  <si>
    <t>+91 9108898667</t>
  </si>
  <si>
    <t>merlinmjoy98@gmail.com</t>
  </si>
  <si>
    <t>St. Joseph's College of Commerce</t>
  </si>
  <si>
    <t>B Com</t>
  </si>
  <si>
    <t>IN010M71667</t>
  </si>
  <si>
    <t>Apoorva</t>
  </si>
  <si>
    <t>Kollaje</t>
  </si>
  <si>
    <t>#93, 3rd Main, 3rd Cross, MPM Layout</t>
  </si>
  <si>
    <t>Mallathahalli, near Deepa Complex</t>
  </si>
  <si>
    <t>+91 7483249247</t>
  </si>
  <si>
    <t>apoorvak1996@gmail.com</t>
  </si>
  <si>
    <t>BMS COLLEGE OF ENGINEERING</t>
  </si>
  <si>
    <t>IN010M71837</t>
  </si>
  <si>
    <t>Abhideep</t>
  </si>
  <si>
    <t>Panicker</t>
  </si>
  <si>
    <t>Bhawani Niwas,Near Bramha Kumaris</t>
  </si>
  <si>
    <t>Pazhaveedu</t>
  </si>
  <si>
    <t>+91 9895701628</t>
  </si>
  <si>
    <t>abhideep1997@gmail.com</t>
  </si>
  <si>
    <t>KRISTU JAYANTHI COLLEGE</t>
  </si>
  <si>
    <t>IN010M71895</t>
  </si>
  <si>
    <t>Namratha</t>
  </si>
  <si>
    <t>G M</t>
  </si>
  <si>
    <t>No. 20 shree nilaya</t>
  </si>
  <si>
    <t>Thindhu, Behind Anjeneya Temple</t>
  </si>
  <si>
    <t>+91 8105903035</t>
  </si>
  <si>
    <t>namrathagm15@gmail.com</t>
  </si>
  <si>
    <t>Maharani Lakshmi Ammanni College for Women</t>
  </si>
  <si>
    <t>IN010M71582</t>
  </si>
  <si>
    <t>Venkatesan</t>
  </si>
  <si>
    <t>No : 502 5 C Main, 5th Cross 2nd Block HRBR Layout</t>
  </si>
  <si>
    <t>Kalyanagar International Englosh Academy</t>
  </si>
  <si>
    <t>+91 8610346495</t>
  </si>
  <si>
    <t>arun.venkatesan01@gmail.com</t>
  </si>
  <si>
    <t>CHRIST UNIVERSITY</t>
  </si>
  <si>
    <t>IN010M71694</t>
  </si>
  <si>
    <t>BLR003NO</t>
  </si>
  <si>
    <t>Shashikumar</t>
  </si>
  <si>
    <t>#60/1, 6th Cross, Kayeri Nagar</t>
  </si>
  <si>
    <t>Bommanahalli, Ettina Apartment</t>
  </si>
  <si>
    <t>shashikumar.career@gmail.com</t>
  </si>
  <si>
    <t>Indirect Tax - Sales Tax Cnslt</t>
  </si>
  <si>
    <t>Indirect Tax - Sales Tax Consultant</t>
  </si>
  <si>
    <t>IN187-01174-00164-0201010</t>
  </si>
  <si>
    <t>Hewlett Packard Inc</t>
  </si>
  <si>
    <t>IN010M71800</t>
  </si>
  <si>
    <t>BLR003NI</t>
  </si>
  <si>
    <t>Adithya</t>
  </si>
  <si>
    <t>#81 Sai Srushti Sangamam</t>
  </si>
  <si>
    <t>Nrear Titan Township, Titan School</t>
  </si>
  <si>
    <t>Hosur</t>
  </si>
  <si>
    <t>+91 8105092556</t>
  </si>
  <si>
    <t>99adithyabhat@gmail.com</t>
  </si>
  <si>
    <t>JAIN UNIVERSITY</t>
  </si>
  <si>
    <t>PAS Tax - US</t>
  </si>
  <si>
    <t>IN187-29438-00164-0206001</t>
  </si>
  <si>
    <t>IN010M55801</t>
  </si>
  <si>
    <t>Johan</t>
  </si>
  <si>
    <t>Varghese Mathew</t>
  </si>
  <si>
    <t>002, Anand Enclave</t>
  </si>
  <si>
    <t>H.A.L, L.B.S Nagar, Opp ITTINA</t>
  </si>
  <si>
    <t>+91 7829767000</t>
  </si>
  <si>
    <t>johanvmathew1998@gmail.com</t>
  </si>
  <si>
    <t>IN010M50555</t>
  </si>
  <si>
    <t>CHN0005K</t>
  </si>
  <si>
    <t>S Vivek</t>
  </si>
  <si>
    <t>Chordia</t>
  </si>
  <si>
    <t>14,Vaichur Muthiah Mudali Street</t>
  </si>
  <si>
    <t>Choolai, Near HOT Chips</t>
  </si>
  <si>
    <t>+91 8122951470</t>
  </si>
  <si>
    <t>vivekchordia150@gmail.com</t>
  </si>
  <si>
    <t>SRM UNIVERSITY</t>
  </si>
  <si>
    <t>CHN DLF/EYLLP/EYGDS/SEZ</t>
  </si>
  <si>
    <t>Vasudevan</t>
  </si>
  <si>
    <t>No :5/6 Air India Staff Housing Colony</t>
  </si>
  <si>
    <t>Meenambakkam</t>
  </si>
  <si>
    <t>+91 8939139372</t>
  </si>
  <si>
    <t>ashappy1210@gmail.com</t>
  </si>
  <si>
    <t>IN010M62969</t>
  </si>
  <si>
    <t>Aswin</t>
  </si>
  <si>
    <t>24/60 Sarakki 4th Main</t>
  </si>
  <si>
    <t>JP Nagar Near Anjaway Temple</t>
  </si>
  <si>
    <t>+91 9847485156</t>
  </si>
  <si>
    <t>adamsaswin@gmail.com</t>
  </si>
  <si>
    <t>IN010M55806</t>
  </si>
  <si>
    <t>Nancy</t>
  </si>
  <si>
    <t>Christy</t>
  </si>
  <si>
    <t>T7, Door No -7121, Iyyapanthangal</t>
  </si>
  <si>
    <t>Opp to Road</t>
  </si>
  <si>
    <t>+91 8870457703</t>
  </si>
  <si>
    <t>nancychristy.1992@gmail.com</t>
  </si>
  <si>
    <t>IN010M50556</t>
  </si>
  <si>
    <t>Jihad</t>
  </si>
  <si>
    <t>Jaleel</t>
  </si>
  <si>
    <t>5-2 Plot No 63 Adyar Builders Sirpi Nagar</t>
  </si>
  <si>
    <t>Near Guduvanchery Railway Overbridge</t>
  </si>
  <si>
    <t>+91 9633779767</t>
  </si>
  <si>
    <t>jihu123@gmail.com</t>
  </si>
  <si>
    <t>IN010M62975</t>
  </si>
  <si>
    <t>Pooja</t>
  </si>
  <si>
    <t>T J</t>
  </si>
  <si>
    <t>E- 218 Vaikuntam Featherlite Apartment No 6 GST Road</t>
  </si>
  <si>
    <t>Guduvancheri Kanchipuram</t>
  </si>
  <si>
    <t>+91 9447773294</t>
  </si>
  <si>
    <t>poojapushparajan@gmail.com</t>
  </si>
  <si>
    <t>IN010M62958</t>
  </si>
  <si>
    <t>Yamani</t>
  </si>
  <si>
    <t>Harika</t>
  </si>
  <si>
    <t>D No :23 KK Nagar</t>
  </si>
  <si>
    <t>2 ND Street Guduvanchery Opp to Ooviyadg</t>
  </si>
  <si>
    <t>+91 9703233356</t>
  </si>
  <si>
    <t>youngenergies94@gmail.com</t>
  </si>
  <si>
    <t>IN010M62972</t>
  </si>
  <si>
    <t>Shashank S</t>
  </si>
  <si>
    <t>K Sreedhara</t>
  </si>
  <si>
    <t>No. 45/1, 10th main, 6 th cross</t>
  </si>
  <si>
    <t>Indiranagar, Nr Sri Kaveri School</t>
  </si>
  <si>
    <t>+91 9019769470</t>
  </si>
  <si>
    <t>shashankyadav661996@gmail.com</t>
  </si>
  <si>
    <t>IN010M55780</t>
  </si>
  <si>
    <t>Navaneeth</t>
  </si>
  <si>
    <t>No.96, Park street, Mahalakshmi Nagar</t>
  </si>
  <si>
    <t>Noombal village, Velppanchavadi</t>
  </si>
  <si>
    <t>+91 8667454694</t>
  </si>
  <si>
    <t>navaneethgsnj@gmail.com</t>
  </si>
  <si>
    <t>IN010M62960</t>
  </si>
  <si>
    <t>Ellabathy</t>
  </si>
  <si>
    <t>Abhishek Anand</t>
  </si>
  <si>
    <t>8/1, Arihanth Flats, KV Colony</t>
  </si>
  <si>
    <t>West Mambalam</t>
  </si>
  <si>
    <t>+91 9003031941</t>
  </si>
  <si>
    <t>abhishekanand_ev@srmuniv.edu.in</t>
  </si>
  <si>
    <t>IN010M62966</t>
  </si>
  <si>
    <t>BLR0030X</t>
  </si>
  <si>
    <t>Shyamala</t>
  </si>
  <si>
    <t>Jeyakumar</t>
  </si>
  <si>
    <t>34, 3rd Cross, Saraswathi Road, Ajith Layout, Virgo Nagar Post</t>
  </si>
  <si>
    <t>KR Puram, Near Family Super Market- Basavanapura Road</t>
  </si>
  <si>
    <t>+91 9620725050</t>
  </si>
  <si>
    <t>shyamalajeyakumar@yahoo.co.in</t>
  </si>
  <si>
    <t>LINKED IN</t>
  </si>
  <si>
    <t>Tax Operation Support</t>
  </si>
  <si>
    <t>IN187-15200-00184-0299001</t>
  </si>
  <si>
    <t>Cargill</t>
  </si>
  <si>
    <t>IN010M71839</t>
  </si>
  <si>
    <t>BLR003NM</t>
  </si>
  <si>
    <t>Jyoti</t>
  </si>
  <si>
    <t>F2, Plot No. 29830 Bhairavi, 29&amp;30, 3rd Cross Road</t>
  </si>
  <si>
    <t>B K Abbaiah Layout, Mahadevpura, Butterfly Montessori School</t>
  </si>
  <si>
    <t>+91 9742906491</t>
  </si>
  <si>
    <t>sharmajyotikumari.1908@gmail.com</t>
  </si>
  <si>
    <t>Anupama Singh</t>
  </si>
  <si>
    <t>IN010M43442</t>
  </si>
  <si>
    <t>EXL</t>
  </si>
  <si>
    <t>IN010M71581</t>
  </si>
  <si>
    <t>Shamil</t>
  </si>
  <si>
    <t>Saleem</t>
  </si>
  <si>
    <t>"Shamil Villa" Mangalam P.O.</t>
  </si>
  <si>
    <t>Lakkidi Perur, Opp Panchayat</t>
  </si>
  <si>
    <t>Palakkad</t>
  </si>
  <si>
    <t>+91 8714445772</t>
  </si>
  <si>
    <t>shamil.saleem248@gmail.com</t>
  </si>
  <si>
    <t>PRESIDENCY COLLEGE</t>
  </si>
  <si>
    <t>IN010M50503</t>
  </si>
  <si>
    <t>Maddinni</t>
  </si>
  <si>
    <t>Anvesh</t>
  </si>
  <si>
    <t>11-11-185/5/1, Sri Rama Giri Colony</t>
  </si>
  <si>
    <t>Bypass Road</t>
  </si>
  <si>
    <t>Khammam</t>
  </si>
  <si>
    <t>+91 7288953399</t>
  </si>
  <si>
    <t>maddinnianvesh@gmail.com</t>
  </si>
  <si>
    <t>Prem Gp</t>
  </si>
  <si>
    <t>IN010M41419</t>
  </si>
  <si>
    <t>Ryan LLC</t>
  </si>
  <si>
    <t>IN010M71815</t>
  </si>
  <si>
    <t>BLR002V0</t>
  </si>
  <si>
    <t>Sumanth</t>
  </si>
  <si>
    <t>Uppala</t>
  </si>
  <si>
    <t>5-5-228, Flat No.201, S.S Heavans</t>
  </si>
  <si>
    <t>Prashanth Nagar, Vanasthalipuram</t>
  </si>
  <si>
    <t>+91 7680921920</t>
  </si>
  <si>
    <t>uppalasumanth4@gmail.com</t>
  </si>
  <si>
    <t>H&amp;R Block</t>
  </si>
  <si>
    <t>BLR003PU</t>
  </si>
  <si>
    <t>Sairaj</t>
  </si>
  <si>
    <t>R Bhat</t>
  </si>
  <si>
    <t>#004, Alsa Arbour Apartments, 2nd Main, 10th Cross</t>
  </si>
  <si>
    <t>Ganganagar,CBI Road</t>
  </si>
  <si>
    <t>+91 9738884290</t>
  </si>
  <si>
    <t>sairajbhat23@gmail.com</t>
  </si>
  <si>
    <t>M Com</t>
  </si>
  <si>
    <t>IN010M50805</t>
  </si>
  <si>
    <t>BLR003LA</t>
  </si>
  <si>
    <t>Gandhali</t>
  </si>
  <si>
    <t>Dattatraya Vaidya</t>
  </si>
  <si>
    <t>Vaidya Wada Opp Laxmi Narayan Temple</t>
  </si>
  <si>
    <t>Tolak Chowk</t>
  </si>
  <si>
    <t>Kalyan W</t>
  </si>
  <si>
    <t>+91 9799858741</t>
  </si>
  <si>
    <t>gdv6494@gmail.com</t>
  </si>
  <si>
    <t>Sean Larsen</t>
  </si>
  <si>
    <t>US013529405</t>
  </si>
  <si>
    <t>Craig Schulman</t>
  </si>
  <si>
    <t>BLR003FQ</t>
  </si>
  <si>
    <t>Basavraj</t>
  </si>
  <si>
    <t>Gurubasappa Maduvannavar</t>
  </si>
  <si>
    <t>#696, 31ST Cross</t>
  </si>
  <si>
    <t>Ananthanagar Phase 2, Behind Grandmart</t>
  </si>
  <si>
    <t>+91 9731592929</t>
  </si>
  <si>
    <t>muduvannavar.bg@gmail.com</t>
  </si>
  <si>
    <t>Tech Mahindra ltd</t>
  </si>
  <si>
    <t>IN010M72051</t>
  </si>
  <si>
    <t>BLR002SK</t>
  </si>
  <si>
    <t>Bhakti</t>
  </si>
  <si>
    <t>Atara</t>
  </si>
  <si>
    <t>Sun Srishti CHS, Saki Vihar Road</t>
  </si>
  <si>
    <t>Flat 1202 D Wing</t>
  </si>
  <si>
    <t>+91 9000347882</t>
  </si>
  <si>
    <t>bhakti3688@gmail.com</t>
  </si>
  <si>
    <t>Ketaki Gondane</t>
  </si>
  <si>
    <t>IN010M48124</t>
  </si>
  <si>
    <t>Deloitte Consulting India</t>
  </si>
  <si>
    <t>BLR002SG</t>
  </si>
  <si>
    <t>Mintu</t>
  </si>
  <si>
    <t>Thankachan</t>
  </si>
  <si>
    <t>No.20 Friends Layout, Kothanur Dinne</t>
  </si>
  <si>
    <t>J.P.Nagar, 8th Phase</t>
  </si>
  <si>
    <t>+91 8095173574</t>
  </si>
  <si>
    <t>mint_withu@yahoo.co.in</t>
  </si>
  <si>
    <t>IN010M71933</t>
  </si>
  <si>
    <t>KOC0019X</t>
  </si>
  <si>
    <t>Tanu</t>
  </si>
  <si>
    <t>Maria Saju</t>
  </si>
  <si>
    <t>Kalappurakal House, Netaji Road</t>
  </si>
  <si>
    <t>Kadavanthara</t>
  </si>
  <si>
    <t>+91 8129314130</t>
  </si>
  <si>
    <t>tanu.maria@yahoo.com</t>
  </si>
  <si>
    <t>Anoop Roy</t>
  </si>
  <si>
    <t>IN010M09866</t>
  </si>
  <si>
    <t>KOC Carnival/EYGDS/SEZ-SFT</t>
  </si>
  <si>
    <t>EY GCR EMS Team</t>
  </si>
  <si>
    <t>IN010M27291</t>
  </si>
  <si>
    <t>BLR001RN</t>
  </si>
  <si>
    <t>Suhasini</t>
  </si>
  <si>
    <t>Ganapathy</t>
  </si>
  <si>
    <t>1033, 1st Floor, 4th Block,</t>
  </si>
  <si>
    <t>Janapriya Heavens Apts, Allalasandra,</t>
  </si>
  <si>
    <t>+91 9513807839</t>
  </si>
  <si>
    <t>suhasini.ganapathy@gmail.com</t>
  </si>
  <si>
    <t>Msc</t>
  </si>
  <si>
    <t>BLR003N5</t>
  </si>
  <si>
    <t>Rema</t>
  </si>
  <si>
    <t>Nagaraj</t>
  </si>
  <si>
    <t>1380/1, Srikanth Residency, SF-2, Second Floor, 9th Main, BSK 3rd Stage</t>
  </si>
  <si>
    <t>Srinivasa Nagar, Near Megha Chats</t>
  </si>
  <si>
    <t>+91 9035596988</t>
  </si>
  <si>
    <t>rema.d.rahul@gmail.com</t>
  </si>
  <si>
    <t>Senior Associate</t>
  </si>
  <si>
    <t>CHN0005H</t>
  </si>
  <si>
    <t>Manjula. R</t>
  </si>
  <si>
    <t>Door No.398, Rama Swamy Raja Street</t>
  </si>
  <si>
    <t>Arumbakkam, Opp Anna Arch</t>
  </si>
  <si>
    <t>+91 7708581674</t>
  </si>
  <si>
    <t>manjuraghu511@gmail.com</t>
  </si>
  <si>
    <t>Ramco System</t>
  </si>
  <si>
    <t>IN010M72892</t>
  </si>
  <si>
    <t>Manivannan</t>
  </si>
  <si>
    <t>Pitchai</t>
  </si>
  <si>
    <t>26, 6th Cross St. Kurinji Nagar</t>
  </si>
  <si>
    <t>Ramapuram Nr SRM Univerisity</t>
  </si>
  <si>
    <t>+91 8056780442</t>
  </si>
  <si>
    <t>manivannanoct30@gmail.com</t>
  </si>
  <si>
    <t>Yalamanchili Software Exports</t>
  </si>
  <si>
    <t>IN010M72861</t>
  </si>
  <si>
    <t>Vijayalakshmi</t>
  </si>
  <si>
    <t>5/46, 5th Block, Mogappair Street</t>
  </si>
  <si>
    <t>Dr. JJ Nagar, Nr MMM Hospital</t>
  </si>
  <si>
    <t>+91 8122183936</t>
  </si>
  <si>
    <t>vijisampath96@gmail.com</t>
  </si>
  <si>
    <t>Ramco Systems</t>
  </si>
  <si>
    <t>IN010M72895</t>
  </si>
  <si>
    <t>CHN0005I</t>
  </si>
  <si>
    <t>Chandhini</t>
  </si>
  <si>
    <t>Mahaveer</t>
  </si>
  <si>
    <t>No.28/193, Arcot Road</t>
  </si>
  <si>
    <t>Virugambakkam</t>
  </si>
  <si>
    <t>+91 9677024214</t>
  </si>
  <si>
    <t>chandguddiya@gmail.com</t>
  </si>
  <si>
    <t>Akash Jain3</t>
  </si>
  <si>
    <t>IN010M39865</t>
  </si>
  <si>
    <t>Bank of Newyork Mellon</t>
  </si>
  <si>
    <t>IN010M72889</t>
  </si>
  <si>
    <t>BLR003P9</t>
  </si>
  <si>
    <t>Dileep</t>
  </si>
  <si>
    <t>Jogi</t>
  </si>
  <si>
    <t>#86, Dhanpal Building Khaadi Commission Layout, 1st Cross</t>
  </si>
  <si>
    <t>kathriguppe Main Road, BSK 3rd Stage</t>
  </si>
  <si>
    <t>+91 9164946023</t>
  </si>
  <si>
    <t>dileepjogi2020@gmail.com</t>
  </si>
  <si>
    <t>Concentrix</t>
  </si>
  <si>
    <t>IN010M72853</t>
  </si>
  <si>
    <t>Supriya</t>
  </si>
  <si>
    <t>Subha Mangala, Site No.52</t>
  </si>
  <si>
    <t>Mangalanagar, Mangaladevi</t>
  </si>
  <si>
    <t>Mangalore</t>
  </si>
  <si>
    <t>+91 9108242569</t>
  </si>
  <si>
    <t>supriyachupi8@gmail.com</t>
  </si>
  <si>
    <t>IN010M72789</t>
  </si>
  <si>
    <t>Vivek</t>
  </si>
  <si>
    <t>Lagwankar</t>
  </si>
  <si>
    <t>Yedmemar House, Via Parkala</t>
  </si>
  <si>
    <t>Post Patla</t>
  </si>
  <si>
    <t>Udupi</t>
  </si>
  <si>
    <t>+91 9481665214</t>
  </si>
  <si>
    <t>vivek.vl.96.vl@gmail.com</t>
  </si>
  <si>
    <t>IN010M72791</t>
  </si>
  <si>
    <t>Mohana</t>
  </si>
  <si>
    <t>Raja Rajendran</t>
  </si>
  <si>
    <t>No.63, S-2 , 4th Main road, L&amp;T colony, CRR puram</t>
  </si>
  <si>
    <t>Manappakkam, Nr Hotel Rithika Inn</t>
  </si>
  <si>
    <t>+91 9488908931</t>
  </si>
  <si>
    <t>mohanarajarajendran@gmail.com</t>
  </si>
  <si>
    <t>Fidelity Investments (FMR)</t>
  </si>
  <si>
    <t>IN010M72760</t>
  </si>
  <si>
    <t>Patricia</t>
  </si>
  <si>
    <t>Leona Lewis</t>
  </si>
  <si>
    <t>3-118F, "The Providence" Opp Corporation Bank</t>
  </si>
  <si>
    <t>Santhekatte, Kallianpur</t>
  </si>
  <si>
    <t>+91 9535119903</t>
  </si>
  <si>
    <t>lewispatricia008@gmail.com</t>
  </si>
  <si>
    <t>IN010M72849</t>
  </si>
  <si>
    <t>R Suvarna</t>
  </si>
  <si>
    <t>Panchakodi House, Karambar Malavoor Village</t>
  </si>
  <si>
    <t>Bajpe Post</t>
  </si>
  <si>
    <t>+91 9108611433</t>
  </si>
  <si>
    <t>poojasuvarna33@gmail.com</t>
  </si>
  <si>
    <t>IN010M72795</t>
  </si>
  <si>
    <t>BLR003P8</t>
  </si>
  <si>
    <t>Arpitha</t>
  </si>
  <si>
    <t>K G</t>
  </si>
  <si>
    <t>Shiva Kripa, Sowjanya Lane</t>
  </si>
  <si>
    <t>Bikarnakate</t>
  </si>
  <si>
    <t>+91 9880970303</t>
  </si>
  <si>
    <t>k.arpitha8@gmail.com</t>
  </si>
  <si>
    <t>Sangeetha Jayaraman</t>
  </si>
  <si>
    <t>IN010M46131</t>
  </si>
  <si>
    <t>Chandrasekhar Tax Practioner</t>
  </si>
  <si>
    <t>IN010M72855</t>
  </si>
  <si>
    <t>BLR003G9</t>
  </si>
  <si>
    <t>Ashish</t>
  </si>
  <si>
    <t>Kumar Singh</t>
  </si>
  <si>
    <t>12/24 New Solaiappan Street, Old Washermenpet</t>
  </si>
  <si>
    <t>Tondiarpet, Nr Rainy Hospital</t>
  </si>
  <si>
    <t>+91 9884336318</t>
  </si>
  <si>
    <t>ashishdgv@gmail.com</t>
  </si>
  <si>
    <t>Indhumathi T</t>
  </si>
  <si>
    <t>IN010M42224</t>
  </si>
  <si>
    <t>Accenture Solutions Pvt Ltd</t>
  </si>
  <si>
    <t>IN010M72785</t>
  </si>
  <si>
    <t>BLR0023D</t>
  </si>
  <si>
    <t>Pavan</t>
  </si>
  <si>
    <t>Kumar G.R</t>
  </si>
  <si>
    <t>#2605, 2nd Cross, Gandhi Nagar</t>
  </si>
  <si>
    <t>Mandya,Truphi Cutting</t>
  </si>
  <si>
    <t>Mandya</t>
  </si>
  <si>
    <t>+91 8867814013</t>
  </si>
  <si>
    <t>pavankmrcool@gmail.com</t>
  </si>
  <si>
    <t>L&amp;T Tech Services</t>
  </si>
  <si>
    <t>GGN001Z3</t>
  </si>
  <si>
    <t>Shaifali</t>
  </si>
  <si>
    <t>Tower P, 8C, Central Park Resorts</t>
  </si>
  <si>
    <t>Sector 48</t>
  </si>
  <si>
    <t>+91 9818331129</t>
  </si>
  <si>
    <t>sarkarshaifali@gmail.com</t>
  </si>
  <si>
    <t>Naorem Adamson</t>
  </si>
  <si>
    <t>IN010M54919</t>
  </si>
  <si>
    <t>IN010M72871</t>
  </si>
  <si>
    <t>BLR003JY</t>
  </si>
  <si>
    <t>Jyothi</t>
  </si>
  <si>
    <t>#401, Sharadamba Residency,5th Cross</t>
  </si>
  <si>
    <t>2nd Stage, Madiwala, Nr Venkateshwara College</t>
  </si>
  <si>
    <t>+91 9845139825</t>
  </si>
  <si>
    <t>jyothis0419@gmail.com</t>
  </si>
  <si>
    <t>Bachelor's Degree - Finance</t>
  </si>
  <si>
    <t>IN010M72800</t>
  </si>
  <si>
    <t>BLR002M0</t>
  </si>
  <si>
    <t>Sagar</t>
  </si>
  <si>
    <t>Komarlu Kumar</t>
  </si>
  <si>
    <t>#22, Kushi,15th Cross</t>
  </si>
  <si>
    <t>Ashok Nagar, Nr Vidyapeeta Circle</t>
  </si>
  <si>
    <t>+91 9538453245</t>
  </si>
  <si>
    <t>sagarkumurulu15@gmail.com</t>
  </si>
  <si>
    <t>Madhukar Gupta</t>
  </si>
  <si>
    <t>IN010M34274</t>
  </si>
  <si>
    <t>Shekar &amp; Yatish Chartered Accountanct</t>
  </si>
  <si>
    <t>IN010M72797</t>
  </si>
  <si>
    <t>BLR003H0</t>
  </si>
  <si>
    <t>Remi</t>
  </si>
  <si>
    <t>Susan Johnsy</t>
  </si>
  <si>
    <t>Flat No. G001, PT Archade, Jai Bharat Nagar</t>
  </si>
  <si>
    <t>Banaswadi, Behind BP Petrol Pump</t>
  </si>
  <si>
    <t>+91 8978898900</t>
  </si>
  <si>
    <t>remi.susan87@gmail.com</t>
  </si>
  <si>
    <t>IN010M72805</t>
  </si>
  <si>
    <t>BLR0014D</t>
  </si>
  <si>
    <t>Mayank</t>
  </si>
  <si>
    <t>Srivastava</t>
  </si>
  <si>
    <t>7016, Prestige Sunrise park Birchwood</t>
  </si>
  <si>
    <t>Neotown Road, Electronic city,Phase 1</t>
  </si>
  <si>
    <t>+91 8828445661</t>
  </si>
  <si>
    <t>mayank.srivastava0109@gmail.com</t>
  </si>
  <si>
    <t>New contract employee paid by EY - Post June</t>
  </si>
  <si>
    <t>BLR003HR</t>
  </si>
  <si>
    <t>Chaithra</t>
  </si>
  <si>
    <t>Natasha G</t>
  </si>
  <si>
    <t>No 91/1, C Street, Veerannas Garden</t>
  </si>
  <si>
    <t>Frazer Town, Near Reliance Fresh</t>
  </si>
  <si>
    <t>+91 8217045405</t>
  </si>
  <si>
    <t>chaithragopinath27@gmail.com</t>
  </si>
  <si>
    <t>MS Ramaiah Institute of Technology</t>
  </si>
  <si>
    <t>Intern</t>
  </si>
  <si>
    <t>Nisha Nisha</t>
  </si>
  <si>
    <t>IN010M32445</t>
  </si>
  <si>
    <t>Kaushik</t>
  </si>
  <si>
    <t>Jhaver</t>
  </si>
  <si>
    <t>1-5-527, Balaji Colony</t>
  </si>
  <si>
    <t>Andhra Bank Street</t>
  </si>
  <si>
    <t>Tirupati</t>
  </si>
  <si>
    <t>+91 8985319647</t>
  </si>
  <si>
    <t>kaushikjhaver.23@gmail.com</t>
  </si>
  <si>
    <t>VIT UNIVERSITY</t>
  </si>
  <si>
    <t>Behera</t>
  </si>
  <si>
    <t>Q Block</t>
  </si>
  <si>
    <t>VIT Mens Hostel</t>
  </si>
  <si>
    <t>Vellore</t>
  </si>
  <si>
    <t>+91 9790646341</t>
  </si>
  <si>
    <t>avinashbehera07@gmail.com</t>
  </si>
  <si>
    <t>Chaitra</t>
  </si>
  <si>
    <t>53/54, 3rd Cross, 3rd Main</t>
  </si>
  <si>
    <t>Near PU Colllege Road, KR Puram New Extn</t>
  </si>
  <si>
    <t>+91 9739626024</t>
  </si>
  <si>
    <t>chaitrabindu@gmail.com</t>
  </si>
  <si>
    <t>BLR00263</t>
  </si>
  <si>
    <t>Sujatha</t>
  </si>
  <si>
    <t>Gajulaveni</t>
  </si>
  <si>
    <t>Srisai Womens Hostel</t>
  </si>
  <si>
    <t>Nizampet X Roads, Jntu Metro Station</t>
  </si>
  <si>
    <t>+91 9100608355</t>
  </si>
  <si>
    <t>sujji.g14@gmail.com</t>
  </si>
  <si>
    <t>BLR002PO</t>
  </si>
  <si>
    <t>Sakti</t>
  </si>
  <si>
    <t>Nanda</t>
  </si>
  <si>
    <t>Flat- B1F4, Vishwa Sai Isha Apartments, Raghavendra Colony</t>
  </si>
  <si>
    <t>Kondapur</t>
  </si>
  <si>
    <t>+91 8142592696</t>
  </si>
  <si>
    <t>shaktiprasad.spn@gmail.com</t>
  </si>
  <si>
    <t>HSBC</t>
  </si>
  <si>
    <t>BLR002KQ</t>
  </si>
  <si>
    <t>Prasenjit</t>
  </si>
  <si>
    <t>Kar</t>
  </si>
  <si>
    <t>1-57,/A/522-W, Plot no-522A, Block-A</t>
  </si>
  <si>
    <t>Sri Nagar colony</t>
  </si>
  <si>
    <t>+91 9177879841</t>
  </si>
  <si>
    <t>prasenjit.kar90@gmail.com</t>
  </si>
  <si>
    <t>Bulusu</t>
  </si>
  <si>
    <t>Chaitanya</t>
  </si>
  <si>
    <t>20-122/1 Bharat Nagar Prahalad napuram Simhachalam</t>
  </si>
  <si>
    <t>Near Simhadhi Hospital</t>
  </si>
  <si>
    <t>Viskhapatnam</t>
  </si>
  <si>
    <t>+91 8147742720</t>
  </si>
  <si>
    <t>chaitanyabulusu87@gmail.com</t>
  </si>
  <si>
    <t>Rohit</t>
  </si>
  <si>
    <t>A 49 201 Singapore Township Pocharam</t>
  </si>
  <si>
    <t>Near Genpact</t>
  </si>
  <si>
    <t>Hyderbad</t>
  </si>
  <si>
    <t>+91 7416763673</t>
  </si>
  <si>
    <t>rohitbandaru15@gmail.com</t>
  </si>
  <si>
    <t>Kumar Arjula</t>
  </si>
  <si>
    <t>No :2-5 Vi Kootigal M Maddur DI : Kootigal Siddipe</t>
  </si>
  <si>
    <t>Kootigal near Water Tank</t>
  </si>
  <si>
    <t>Siddipet</t>
  </si>
  <si>
    <t>+91 9502791728</t>
  </si>
  <si>
    <t>arjulanaveen@gmail.com</t>
  </si>
  <si>
    <t>Alphabit Technologies</t>
  </si>
  <si>
    <t>IN010M72945</t>
  </si>
  <si>
    <t>BLR001MO</t>
  </si>
  <si>
    <t>Mamta</t>
  </si>
  <si>
    <t>Uday Agrahar</t>
  </si>
  <si>
    <t>H No :9-19/95/P Kushi Gardens Dammaiguda Keesara Mandal</t>
  </si>
  <si>
    <t>Medchal</t>
  </si>
  <si>
    <t>+91 7702339242</t>
  </si>
  <si>
    <t>mamtaagrahar88@gmail.com</t>
  </si>
  <si>
    <t>Naga Nachiappan</t>
  </si>
  <si>
    <t>K R</t>
  </si>
  <si>
    <t>192 C, Type 3, Quaters, Block 5</t>
  </si>
  <si>
    <t>Neyveli, Near Murugan Temple</t>
  </si>
  <si>
    <t>+91 9597739751</t>
  </si>
  <si>
    <t>naganachiappan.kr@gmail.com</t>
  </si>
  <si>
    <t>MTech</t>
  </si>
  <si>
    <t>Vikram</t>
  </si>
  <si>
    <t>Shyamrao Nagargoje</t>
  </si>
  <si>
    <t>Comfort Inn Hostel</t>
  </si>
  <si>
    <t>Vaibhav Nagar, Near VIT</t>
  </si>
  <si>
    <t>+91 7744869560</t>
  </si>
  <si>
    <t>vikramsn27@gmail.com</t>
  </si>
  <si>
    <t>Syeda</t>
  </si>
  <si>
    <t>Sabah Sultana</t>
  </si>
  <si>
    <t>Rmv 2Nd Stage, New Bel Road</t>
  </si>
  <si>
    <t>Jaladarshini Layout, Mathkere, Near Ramaiah Hospital</t>
  </si>
  <si>
    <t>+91 9742344782</t>
  </si>
  <si>
    <t>syedasabah.01@gmail.com</t>
  </si>
  <si>
    <t>813/17, 12Th Cross, Vinaya Marga</t>
  </si>
  <si>
    <t>Siddartha Nagar</t>
  </si>
  <si>
    <t>Mysore</t>
  </si>
  <si>
    <t>+91 9663151203</t>
  </si>
  <si>
    <t>gopalpriyanka483@gmail.com</t>
  </si>
  <si>
    <t>NATIONAL INSTITUTE OF ENGINEERING (NIE) COLLEGE</t>
  </si>
  <si>
    <t>M Lalith</t>
  </si>
  <si>
    <t>Rao</t>
  </si>
  <si>
    <t>No 44, 3Rd Cross</t>
  </si>
  <si>
    <t>Victoria Layout, Near Austin Town</t>
  </si>
  <si>
    <t>+91 9790710035</t>
  </si>
  <si>
    <t>lalithrao7@gmail.com</t>
  </si>
  <si>
    <t>Khater</t>
  </si>
  <si>
    <t>A Block, Room No 310</t>
  </si>
  <si>
    <t>VIT</t>
  </si>
  <si>
    <t>+91 9585431254</t>
  </si>
  <si>
    <t>rahulkhater1998@gmail.com</t>
  </si>
  <si>
    <t>Kavya</t>
  </si>
  <si>
    <t>K</t>
  </si>
  <si>
    <t>4297/1, 6Th Cross,</t>
  </si>
  <si>
    <t>Rajakempegowda Extension</t>
  </si>
  <si>
    <t>Channapata</t>
  </si>
  <si>
    <t>+91 8494999024</t>
  </si>
  <si>
    <t>kavyakgowda1920@gmail.com</t>
  </si>
  <si>
    <t>Nicy</t>
  </si>
  <si>
    <t>#24, Princess Paradise, Pipeline Road</t>
  </si>
  <si>
    <t>Mathikere</t>
  </si>
  <si>
    <t>+91 8955939739</t>
  </si>
  <si>
    <t>nicy.sharma1991@gmail.com</t>
  </si>
  <si>
    <t>Nivashini</t>
  </si>
  <si>
    <t>New No:8A, Old No:35,Micetich Colony</t>
  </si>
  <si>
    <t>Madhvaram High Road,Moolakadai</t>
  </si>
  <si>
    <t>+91 9943214284</t>
  </si>
  <si>
    <t>nivashinishanmugam103@gmail.com</t>
  </si>
  <si>
    <t>Sanmesh</t>
  </si>
  <si>
    <t>Sunil Ghongade</t>
  </si>
  <si>
    <t>Adarsh Nagar</t>
  </si>
  <si>
    <t>C/O Mahesh S Daddimani, Near IMA Hall</t>
  </si>
  <si>
    <t>Sankeshwar</t>
  </si>
  <si>
    <t>+91 7411114437</t>
  </si>
  <si>
    <t>sanmesh59@gmail.com</t>
  </si>
  <si>
    <t>Mithuna Vasan</t>
  </si>
  <si>
    <t>Rathina Raj</t>
  </si>
  <si>
    <t>33, 1 Cross, Preethi Layout</t>
  </si>
  <si>
    <t>Bogadi, Near Nps School</t>
  </si>
  <si>
    <t>+91 9480477600</t>
  </si>
  <si>
    <t>rmithunavasan@gmail.com</t>
  </si>
  <si>
    <t>Mizbah</t>
  </si>
  <si>
    <t>Farheen</t>
  </si>
  <si>
    <t>20, 4Th Main, 2Nd Cross, Rt Nagar Post</t>
  </si>
  <si>
    <t>Matadahalli, Near Meena Masjid</t>
  </si>
  <si>
    <t>+91 8618988507</t>
  </si>
  <si>
    <t>mizbahfarheen24@gmail.com</t>
  </si>
  <si>
    <t>Niha</t>
  </si>
  <si>
    <t>Fathima Riyaz</t>
  </si>
  <si>
    <t>Hig 2/A, Tippu Circle, Bada Makan</t>
  </si>
  <si>
    <t>Nr Mohalla, Near Esi Dispensery</t>
  </si>
  <si>
    <t>+91 9900134483</t>
  </si>
  <si>
    <t>niha95fathima@gmail.com</t>
  </si>
  <si>
    <t>Shree Raksha</t>
  </si>
  <si>
    <t>M P</t>
  </si>
  <si>
    <t>1426/1, Narashima Nilaya</t>
  </si>
  <si>
    <t>Apoorva Hotel, Northern Extension</t>
  </si>
  <si>
    <t>Hassan</t>
  </si>
  <si>
    <t>+91 9035189649</t>
  </si>
  <si>
    <t>shreeraksha1996@gmail.com</t>
  </si>
  <si>
    <t>Jivisha</t>
  </si>
  <si>
    <t>Maheshwari</t>
  </si>
  <si>
    <t>41 B Rajeshwari Nx</t>
  </si>
  <si>
    <t>Bengali Square</t>
  </si>
  <si>
    <t>Indore</t>
  </si>
  <si>
    <t>Madhya Pradesh</t>
  </si>
  <si>
    <t>+91 9926284745</t>
  </si>
  <si>
    <t>m.jivisha@gmail.com</t>
  </si>
  <si>
    <t>Devi Ahilya Vishwavidyalaya</t>
  </si>
  <si>
    <t>IN010M72864</t>
  </si>
  <si>
    <t>Ritul</t>
  </si>
  <si>
    <t>Patidar</t>
  </si>
  <si>
    <t>66/A</t>
  </si>
  <si>
    <t>Adarsh Nagar, Near Station Road</t>
  </si>
  <si>
    <t>Dewas</t>
  </si>
  <si>
    <t>+91 9340509472</t>
  </si>
  <si>
    <t>ritul.patidr@gmail.com</t>
  </si>
  <si>
    <t>Paramita</t>
  </si>
  <si>
    <t>Majumdar</t>
  </si>
  <si>
    <t>200 B</t>
  </si>
  <si>
    <t>Bajrang Nagar, Near Neelkant Mandir</t>
  </si>
  <si>
    <t>+91 9893299637</t>
  </si>
  <si>
    <t>sonamajumdar2012@gmail.com</t>
  </si>
  <si>
    <t>Sonali</t>
  </si>
  <si>
    <t>35, Vyasphala</t>
  </si>
  <si>
    <t>Juni Indore</t>
  </si>
  <si>
    <t>+91 8889408758</t>
  </si>
  <si>
    <t>sonalisharma2015.ss@gmail.com</t>
  </si>
  <si>
    <t>Deepak Patel</t>
  </si>
  <si>
    <t>Bl 260</t>
  </si>
  <si>
    <t>HB Colony, Near Guru Govind Singh Garden</t>
  </si>
  <si>
    <t>Pithampur</t>
  </si>
  <si>
    <t>+91 8962569956</t>
  </si>
  <si>
    <t>patelpooja126018@gmail.com</t>
  </si>
  <si>
    <t>Manish</t>
  </si>
  <si>
    <t>Rathod</t>
  </si>
  <si>
    <t>Shivampuri Colony, Near Durga Temple</t>
  </si>
  <si>
    <t>+91 9770774041</t>
  </si>
  <si>
    <t>manishrahod19@gmail.com</t>
  </si>
  <si>
    <t>BLR003GA</t>
  </si>
  <si>
    <t>Vimal</t>
  </si>
  <si>
    <t>Das Pani Vilayath</t>
  </si>
  <si>
    <t>18/7, 7th B cross,</t>
  </si>
  <si>
    <t>Venkatapura</t>
  </si>
  <si>
    <t>+91 9886548961</t>
  </si>
  <si>
    <t>vimaldaspv@gmail.com</t>
  </si>
  <si>
    <t>Bsc</t>
  </si>
  <si>
    <t>Barracuda Networks (India) PVT. LTD</t>
  </si>
  <si>
    <t>Srinu</t>
  </si>
  <si>
    <t>Nugula</t>
  </si>
  <si>
    <t>No:34/14 2nd Cross</t>
  </si>
  <si>
    <t>BTM 1st Stage</t>
  </si>
  <si>
    <t>+91 9036510067</t>
  </si>
  <si>
    <t>ngl.srinu@gmail.com</t>
  </si>
  <si>
    <t>BLR002ZC</t>
  </si>
  <si>
    <t>Nirjan</t>
  </si>
  <si>
    <t>Mahanta</t>
  </si>
  <si>
    <t>27, 2nd Floor, Anugraha Apartments, 14th Main,</t>
  </si>
  <si>
    <t>HSR Layout,Near Born Babies</t>
  </si>
  <si>
    <t>+91 7680905064</t>
  </si>
  <si>
    <t>nirjan.mahanta13@gmail.com</t>
  </si>
  <si>
    <t>Pricewaterhouse Coopers kolkata private limited</t>
  </si>
  <si>
    <t>BLR003NB</t>
  </si>
  <si>
    <t>Sridhar</t>
  </si>
  <si>
    <t>87 Sobha Emerald Phase 2</t>
  </si>
  <si>
    <t>Jakkur, Yelahanka</t>
  </si>
  <si>
    <t>+91 8971769747</t>
  </si>
  <si>
    <t>vinodsridhar7@gmail.com</t>
  </si>
  <si>
    <t>Deepak Ramakrishna</t>
  </si>
  <si>
    <t>IN010M55595</t>
  </si>
  <si>
    <t>IN010M72798</t>
  </si>
  <si>
    <t>BLR003R7</t>
  </si>
  <si>
    <t>Siddhardha</t>
  </si>
  <si>
    <t>Seetala</t>
  </si>
  <si>
    <t>3B, BA-122, Street No 114</t>
  </si>
  <si>
    <t>New Town, Behind Central Mall</t>
  </si>
  <si>
    <t>+91 9123650615</t>
  </si>
  <si>
    <t>siddhardha.seetala@gmail.com</t>
  </si>
  <si>
    <t>RP Sajiv Goenka Group</t>
  </si>
  <si>
    <t>KOC001AC</t>
  </si>
  <si>
    <t>Sruthi</t>
  </si>
  <si>
    <t>Sreenilayam, Ravipuram road</t>
  </si>
  <si>
    <t>Near Sangeethi Mahal</t>
  </si>
  <si>
    <t>Ernakulam</t>
  </si>
  <si>
    <t>+91 8129401878</t>
  </si>
  <si>
    <t>sappsruthi@gmail.com</t>
  </si>
  <si>
    <t>Avin Thomas</t>
  </si>
  <si>
    <t>IN010M63046</t>
  </si>
  <si>
    <t>M.S. Assosiates, Cochin</t>
  </si>
  <si>
    <t>KOC001AA</t>
  </si>
  <si>
    <t>Anju</t>
  </si>
  <si>
    <t>Ammini</t>
  </si>
  <si>
    <t>Ambady, Chithra Estate, Tripunithura</t>
  </si>
  <si>
    <t>Near Hill Palace</t>
  </si>
  <si>
    <t>+91 9539787474</t>
  </si>
  <si>
    <t>anju.au@gmail.com</t>
  </si>
  <si>
    <t>Master's Degree - TECHNOLOGY</t>
  </si>
  <si>
    <t>IBM Daksh, Bangalore</t>
  </si>
  <si>
    <t>IN010M72881</t>
  </si>
  <si>
    <t>BLR003JQ</t>
  </si>
  <si>
    <t>Roopa</t>
  </si>
  <si>
    <t>SC/ST Girl's Hostel</t>
  </si>
  <si>
    <t>Mariyapanpalya</t>
  </si>
  <si>
    <t>+91 9535366995</t>
  </si>
  <si>
    <t>roopakrishnappa1997@gmail.com</t>
  </si>
  <si>
    <t>Nisha B</t>
  </si>
  <si>
    <t>IN010M51083</t>
  </si>
  <si>
    <t>PAS EMS - Immigration</t>
  </si>
  <si>
    <t>IN110-29438-00167-0206020</t>
  </si>
  <si>
    <t>BLR00368</t>
  </si>
  <si>
    <t>Shilpa</t>
  </si>
  <si>
    <t>Vijayakumar Kamble</t>
  </si>
  <si>
    <t>Flat No : 103, Block A, Samhita Sarovar Apartment</t>
  </si>
  <si>
    <t>Agara Main Road, Horamavu, Opp Horamavu Agara Lake</t>
  </si>
  <si>
    <t>+91 8105262308</t>
  </si>
  <si>
    <t>shilpa.divate1@gmail.com</t>
  </si>
  <si>
    <t>IN010M72918</t>
  </si>
  <si>
    <t>BLR003Q3</t>
  </si>
  <si>
    <t>Soujanya</t>
  </si>
  <si>
    <t>#55 4th cross, Seethappa layout,</t>
  </si>
  <si>
    <t>Manorayana playa, Opp Balaji Residency</t>
  </si>
  <si>
    <t>+91 9036506899</t>
  </si>
  <si>
    <t>soujanyareddy255@gmail.com</t>
  </si>
  <si>
    <t>Deepika A</t>
  </si>
  <si>
    <t>IN010M62433</t>
  </si>
  <si>
    <t>Nielsen Sports</t>
  </si>
  <si>
    <t>IN010M72886</t>
  </si>
  <si>
    <t>Sindhoora.R</t>
  </si>
  <si>
    <t>No 116, Nagappa Reddy Layout</t>
  </si>
  <si>
    <t>Doddagubbi Main Road, Bileshivale</t>
  </si>
  <si>
    <t>+91 8197793720</t>
  </si>
  <si>
    <t>sindhoorareddy69@gmail.com</t>
  </si>
  <si>
    <t>MCom</t>
  </si>
  <si>
    <t>IN010M72891</t>
  </si>
  <si>
    <t>BLR003Q4</t>
  </si>
  <si>
    <t>J.John</t>
  </si>
  <si>
    <t>Antony Vinothan</t>
  </si>
  <si>
    <t>143, Sathiya Moorthy Nagar</t>
  </si>
  <si>
    <t>Near Nijam Colony,</t>
  </si>
  <si>
    <t>Pudukottai</t>
  </si>
  <si>
    <t>+91 8610157856</t>
  </si>
  <si>
    <t>johnantony1996@gmail.com</t>
  </si>
  <si>
    <t>Tata Motors</t>
  </si>
  <si>
    <t>IN010M72906</t>
  </si>
  <si>
    <t>BLR002ZF</t>
  </si>
  <si>
    <t>S Kashi</t>
  </si>
  <si>
    <t>569, A Block</t>
  </si>
  <si>
    <t>Sahakaranagar</t>
  </si>
  <si>
    <t>+91 9740925927</t>
  </si>
  <si>
    <t>san.kashi15@gmail.com</t>
  </si>
  <si>
    <t>Priyanka P1</t>
  </si>
  <si>
    <t>IN010M55488</t>
  </si>
  <si>
    <t>IN010M72908</t>
  </si>
  <si>
    <t>Gangadhar.B</t>
  </si>
  <si>
    <t>B 138, BEL Colony</t>
  </si>
  <si>
    <t>BEL Circle, Near Ganesh Temple</t>
  </si>
  <si>
    <t>+91 9738755136</t>
  </si>
  <si>
    <t>sunilrider02@gmail.com</t>
  </si>
  <si>
    <t>LathaVenkatesh 1</t>
  </si>
  <si>
    <t>IN010M62704</t>
  </si>
  <si>
    <t>IN010M72904</t>
  </si>
  <si>
    <t>Teepak</t>
  </si>
  <si>
    <t>Kumaar A P</t>
  </si>
  <si>
    <t>I-202,DSR Green Vista Apartments,</t>
  </si>
  <si>
    <t>ECC Road, Whitefield, Near Loyal City Supermarket</t>
  </si>
  <si>
    <t>+91 7349447577</t>
  </si>
  <si>
    <t>teepakkumaar290695@gmail.com</t>
  </si>
  <si>
    <t>IN010M72888</t>
  </si>
  <si>
    <t>Asha</t>
  </si>
  <si>
    <t>L</t>
  </si>
  <si>
    <t>#24/2, 1st Cross</t>
  </si>
  <si>
    <t>Ganganagar, Near Ganga Bakery</t>
  </si>
  <si>
    <t>+91 8050803552</t>
  </si>
  <si>
    <t>asha2328@gmail.com</t>
  </si>
  <si>
    <t>Dhanush N</t>
  </si>
  <si>
    <t>IN010J44853</t>
  </si>
  <si>
    <t>Janapriya Engineers</t>
  </si>
  <si>
    <t>IN010M72916</t>
  </si>
  <si>
    <t>BLR003CN</t>
  </si>
  <si>
    <t>Priya</t>
  </si>
  <si>
    <t>K Balam</t>
  </si>
  <si>
    <t>#204, Ekadantha Residency</t>
  </si>
  <si>
    <t>Ganesha Temple Road, Doddakalsandra, JP Nagar, Opp Big Market</t>
  </si>
  <si>
    <t>+91 9066618336</t>
  </si>
  <si>
    <t>priyakiko1@gmail.com</t>
  </si>
  <si>
    <t>Nischith Naresh</t>
  </si>
  <si>
    <t>IN010M60835</t>
  </si>
  <si>
    <t>IN010M72875</t>
  </si>
  <si>
    <t>BLR003CL</t>
  </si>
  <si>
    <t>Ashwini</t>
  </si>
  <si>
    <t>Yuvaraj</t>
  </si>
  <si>
    <t>42, 4th Cross</t>
  </si>
  <si>
    <t>Vannarpet Layout, Near Canara Bank</t>
  </si>
  <si>
    <t>+91 9741607095</t>
  </si>
  <si>
    <t>ashwini.133.ashwini@gmail.com</t>
  </si>
  <si>
    <t>Karthick Yuvaraj</t>
  </si>
  <si>
    <t>IN010M03487</t>
  </si>
  <si>
    <t>SH Traffic Pvt Ltd</t>
  </si>
  <si>
    <t>IN010M72896</t>
  </si>
  <si>
    <t>Sharan</t>
  </si>
  <si>
    <t>Richardson A</t>
  </si>
  <si>
    <t>893, 8th Cross, GR Homes</t>
  </si>
  <si>
    <t>Hosa Road, Doddamara,NEO</t>
  </si>
  <si>
    <t>+91 8660576842</t>
  </si>
  <si>
    <t>asharanrichardson@gmail.com</t>
  </si>
  <si>
    <t>IN010M72902</t>
  </si>
  <si>
    <t>Chethan</t>
  </si>
  <si>
    <t>K.L</t>
  </si>
  <si>
    <t>Site #03</t>
  </si>
  <si>
    <t>Bidarahalli, Near Dhurga Road Batheshwar Temple</t>
  </si>
  <si>
    <t>+91 9964141769</t>
  </si>
  <si>
    <t>chethan14get@gmail.com</t>
  </si>
  <si>
    <t>Meghana G</t>
  </si>
  <si>
    <t>IN010M56486</t>
  </si>
  <si>
    <t>IN010M72909</t>
  </si>
  <si>
    <t>KOC001AV</t>
  </si>
  <si>
    <t>Bhavyasree</t>
  </si>
  <si>
    <t>Nair</t>
  </si>
  <si>
    <t>Vinayaka homes, 13th Main, 100FT Road</t>
  </si>
  <si>
    <t>Indira Nagar, Behind blackberry Showroom</t>
  </si>
  <si>
    <t>+91 9113889275</t>
  </si>
  <si>
    <t>bhavyasreenair@gmail.com</t>
  </si>
  <si>
    <t>Chetarla Reddy</t>
  </si>
  <si>
    <t>IN010M21928</t>
  </si>
  <si>
    <t>Fonds Nikkel Consulting LLP</t>
  </si>
  <si>
    <t>BLR003R9</t>
  </si>
  <si>
    <t>Kumudini</t>
  </si>
  <si>
    <t>Madhavrao Jadhav</t>
  </si>
  <si>
    <t>13 A, Krishi Housing Society</t>
  </si>
  <si>
    <t>Gokhale Nagar, Opp. Vikhe Patil Memorial School</t>
  </si>
  <si>
    <t>+91 8554860506</t>
  </si>
  <si>
    <t>kumudini93@gmail.com</t>
  </si>
  <si>
    <t>Basavaraj Moodalagi</t>
  </si>
  <si>
    <t>IN010M11984</t>
  </si>
  <si>
    <t>Avalara Technologies Pvt.Ltd</t>
  </si>
  <si>
    <t>Prem</t>
  </si>
  <si>
    <t>Prakash Dubey</t>
  </si>
  <si>
    <t>DG2-103, Arambh Township, Papi Reddy Colony</t>
  </si>
  <si>
    <t>Chanda Nagar, Lingampally Station</t>
  </si>
  <si>
    <t>+91 9022044919</t>
  </si>
  <si>
    <t>premiimt20@gmail.com</t>
  </si>
  <si>
    <t>COMPUTER SCIENCE</t>
  </si>
  <si>
    <t>Wipro Techonologies</t>
  </si>
  <si>
    <t>BLR003SQ</t>
  </si>
  <si>
    <t>Chaturvedi</t>
  </si>
  <si>
    <t>D-327 Street No.8c</t>
  </si>
  <si>
    <t>Bhajanpura</t>
  </si>
  <si>
    <t>+91 7835823488</t>
  </si>
  <si>
    <t>nehachaturvedi1288@gmail.com</t>
  </si>
  <si>
    <t>CMRIT College</t>
  </si>
  <si>
    <t>BLR003SR</t>
  </si>
  <si>
    <t>P.V</t>
  </si>
  <si>
    <t>#550 ,69th Cross,14th main</t>
  </si>
  <si>
    <t>Kumaraswamy Layout, 15E Bus Stop</t>
  </si>
  <si>
    <t>+91 7090557466</t>
  </si>
  <si>
    <t>vivek.21.1994@gmail.com</t>
  </si>
  <si>
    <t>DBOI Global services Pvt Ltd</t>
  </si>
  <si>
    <t>IN010M61344</t>
  </si>
  <si>
    <t>Hemalatha</t>
  </si>
  <si>
    <t>202 A West Colony, Rwf Quarters</t>
  </si>
  <si>
    <t>Yelahanka New Town</t>
  </si>
  <si>
    <t>+91 8892570457</t>
  </si>
  <si>
    <t>nhema096@gmail.com</t>
  </si>
  <si>
    <t>IN010M61385</t>
  </si>
  <si>
    <t>Sadhna</t>
  </si>
  <si>
    <t>Jain</t>
  </si>
  <si>
    <t>House No. 1A,</t>
  </si>
  <si>
    <t>Sector 5, Part 3, Near Xion International Convent,</t>
  </si>
  <si>
    <t>+91 9959749494</t>
  </si>
  <si>
    <t>sadhna.unpredictable@gmail.com</t>
  </si>
  <si>
    <t>Swarovski India Pvt Ltd</t>
  </si>
  <si>
    <t>Parvathy</t>
  </si>
  <si>
    <t>Ulaganathan</t>
  </si>
  <si>
    <t>#122 Chowdeshwari Nilayam, Trove Layout, Marasur Madivala</t>
  </si>
  <si>
    <t>Bandapura Village Road,near Sipani Apartments</t>
  </si>
  <si>
    <t>+91 8885736574</t>
  </si>
  <si>
    <t>paroula@gmail.com</t>
  </si>
  <si>
    <t>Deloitte Tax India Pvt, Ltd</t>
  </si>
  <si>
    <t>BLR003PC</t>
  </si>
  <si>
    <t>Sarath</t>
  </si>
  <si>
    <t>Janardhanan Pillai</t>
  </si>
  <si>
    <t>Ushus</t>
  </si>
  <si>
    <t>Nedumkunnam PO</t>
  </si>
  <si>
    <t>Kottayam</t>
  </si>
  <si>
    <t>+91 9886192719</t>
  </si>
  <si>
    <t>sarathpillai@live.com</t>
  </si>
  <si>
    <t>Survey and Land Registration Bureau, Bahrain</t>
  </si>
  <si>
    <t>Bethapudi</t>
  </si>
  <si>
    <t>Sunitha Daniel</t>
  </si>
  <si>
    <t>Brigade Golden Triangle</t>
  </si>
  <si>
    <t>Katamnallur,</t>
  </si>
  <si>
    <t>+91 8551028007</t>
  </si>
  <si>
    <t>sunitha.darbha@gmail.com</t>
  </si>
  <si>
    <t>MSc</t>
  </si>
  <si>
    <t>Medreich Ltd</t>
  </si>
  <si>
    <t>Divya Lakshmi</t>
  </si>
  <si>
    <t>Sankar</t>
  </si>
  <si>
    <t>No 217, 27th Main, 7th Cross</t>
  </si>
  <si>
    <t>HSR Layout, Sector 1, Opp to HSR Police Station</t>
  </si>
  <si>
    <t>+91 9940499469</t>
  </si>
  <si>
    <t>div_shas@yahoo.co.in</t>
  </si>
  <si>
    <t>Bhavya</t>
  </si>
  <si>
    <t>Insight Nandana, B-304,Sri Venkateshpura Layout, Sampige halli</t>
  </si>
  <si>
    <t>Jakkur, Near Srirampur Railway Gate</t>
  </si>
  <si>
    <t>+91 9380653181</t>
  </si>
  <si>
    <t>bhavyahgd@gmail.com</t>
  </si>
  <si>
    <t>BLR003G0</t>
  </si>
  <si>
    <t>Radhika</t>
  </si>
  <si>
    <t>B Rao</t>
  </si>
  <si>
    <t>11, Defence Layout</t>
  </si>
  <si>
    <t>Vidyaranyapura, Near SBI Bank</t>
  </si>
  <si>
    <t>+91 7259115512</t>
  </si>
  <si>
    <t>radhikarao333@gmail.com</t>
  </si>
  <si>
    <t>BLR002R0</t>
  </si>
  <si>
    <t>Alok</t>
  </si>
  <si>
    <t>Yadav</t>
  </si>
  <si>
    <t>21-B, Block E-4 LIG Flats</t>
  </si>
  <si>
    <t>Sector 82</t>
  </si>
  <si>
    <t>+91 9873783690</t>
  </si>
  <si>
    <t>ydv.alok@gmail.com</t>
  </si>
  <si>
    <t>Wasim Siddiqui</t>
  </si>
  <si>
    <t>IN010M67832</t>
  </si>
  <si>
    <t>Collabera Technologies</t>
  </si>
  <si>
    <t>BLR003PZ</t>
  </si>
  <si>
    <t>Manjunatha</t>
  </si>
  <si>
    <t>Yarahally Javaregowda</t>
  </si>
  <si>
    <t>N0:163 Naveen Castle Shivaganga Layout, Outer Ring Road</t>
  </si>
  <si>
    <t>Mahadevapura, ,Opp More Megastore</t>
  </si>
  <si>
    <t>+91 9945677258</t>
  </si>
  <si>
    <t>manjunathayj@gmail.com</t>
  </si>
  <si>
    <t>Sujay Surendra</t>
  </si>
  <si>
    <t>IN010M49608</t>
  </si>
  <si>
    <t>Abinbev GCC Services India Pvt Ltd</t>
  </si>
  <si>
    <t>BLR002PZ</t>
  </si>
  <si>
    <t>Siva Sai Vara Prasad</t>
  </si>
  <si>
    <t>Polanati</t>
  </si>
  <si>
    <t>1068, SNV PG for Gents</t>
  </si>
  <si>
    <t>Mangammanapalya Road, Bommanahalli</t>
  </si>
  <si>
    <t>+91 9703448937</t>
  </si>
  <si>
    <t>prasad.polnati9@gmail.com</t>
  </si>
  <si>
    <t>Yottaasys Ai Products Pvt Ltd</t>
  </si>
  <si>
    <t>Sita Rama Raju</t>
  </si>
  <si>
    <t>Ganaraju</t>
  </si>
  <si>
    <t>Varma, 2nd floor,Lakshmi venkateswaranilaya #183/4, 6th main, 6th G cross</t>
  </si>
  <si>
    <t>CV Raman Nagar, kaggadaspura, Near Keerthi Ravera App</t>
  </si>
  <si>
    <t>+91 9966402113</t>
  </si>
  <si>
    <t>sidhardhavarma6@gmail.com</t>
  </si>
  <si>
    <t>BLR002VH</t>
  </si>
  <si>
    <t>Kalyan</t>
  </si>
  <si>
    <t>Kumar Pichuka</t>
  </si>
  <si>
    <t>Flat A 107, Samruddhi Homes, Balagere Road</t>
  </si>
  <si>
    <t>Varthur</t>
  </si>
  <si>
    <t>+91 9885304260</t>
  </si>
  <si>
    <t>kalyankumarpichuka3@gmail.com</t>
  </si>
  <si>
    <t>Antony Mathewbabu</t>
  </si>
  <si>
    <t>IN010M66607</t>
  </si>
  <si>
    <t>Ayana</t>
  </si>
  <si>
    <t>Salim</t>
  </si>
  <si>
    <t>529/19, Kausthubham, 3rd Cross, 4th Main</t>
  </si>
  <si>
    <t>Vinayaknagar, Annasandrapalya, Hal, Near R R Bakery</t>
  </si>
  <si>
    <t>+91 8861095480</t>
  </si>
  <si>
    <t>ayana.s.0914@gmail.com</t>
  </si>
  <si>
    <t>Vrinda Gopakumar</t>
  </si>
  <si>
    <t>IN010M70241</t>
  </si>
  <si>
    <t>RDA Labs</t>
  </si>
  <si>
    <t>Kunal</t>
  </si>
  <si>
    <t>F2 1004, G21 Avenue</t>
  </si>
  <si>
    <t>Vatika India Nxt</t>
  </si>
  <si>
    <t>+91 9910552733</t>
  </si>
  <si>
    <t>kunal.sharma7333@gmail.com</t>
  </si>
  <si>
    <t>Muhammad Khan3</t>
  </si>
  <si>
    <t>IN010M69664</t>
  </si>
  <si>
    <t>PGPM</t>
  </si>
  <si>
    <t>BLR001NE</t>
  </si>
  <si>
    <t>Vijay</t>
  </si>
  <si>
    <t>Kumar Mayanna</t>
  </si>
  <si>
    <t>1139, 3rd Floor, 17th Cross</t>
  </si>
  <si>
    <t>Ramesh Nagar</t>
  </si>
  <si>
    <t>+91 9620989671</t>
  </si>
  <si>
    <t>vijuzy@gmail.com</t>
  </si>
  <si>
    <t>BLR002QA</t>
  </si>
  <si>
    <t>Rasik</t>
  </si>
  <si>
    <t>R Hedge</t>
  </si>
  <si>
    <t>D1104, Vaishnavi Nakshatra Apartment</t>
  </si>
  <si>
    <t>Yeshwanthpur</t>
  </si>
  <si>
    <t>Bamgalore</t>
  </si>
  <si>
    <t>+91 9964025720</t>
  </si>
  <si>
    <t>rasikhegde2010@gmail.com</t>
  </si>
  <si>
    <t>Sithin Nidiyandiyil</t>
  </si>
  <si>
    <t>IN010M64114</t>
  </si>
  <si>
    <t>MSI Services</t>
  </si>
  <si>
    <t>BLR003R8</t>
  </si>
  <si>
    <t>Malini</t>
  </si>
  <si>
    <t>Sira Mukund</t>
  </si>
  <si>
    <t>301, 3rd Floor, 7th Main, Sai Durga Residency, Nandakumar Layout</t>
  </si>
  <si>
    <t>Uttarahalli, Near Chaithanya Etechno School</t>
  </si>
  <si>
    <t>+91 9902648348</t>
  </si>
  <si>
    <t>malinishreyas@gmail.com</t>
  </si>
  <si>
    <t>Sushma Rao</t>
  </si>
  <si>
    <t>IN010S00515</t>
  </si>
  <si>
    <t>Karvey Fintech</t>
  </si>
  <si>
    <t>BLR003LZ</t>
  </si>
  <si>
    <t>Ranjana</t>
  </si>
  <si>
    <t>Jha</t>
  </si>
  <si>
    <t>No 21, First Floor, 6th B Cross, Kaggadasapura</t>
  </si>
  <si>
    <t>CV Raman Nagar, Opp Airtel Office</t>
  </si>
  <si>
    <t>+91 9036787945</t>
  </si>
  <si>
    <t>jha.ranjana4@gmail.com</t>
  </si>
  <si>
    <t>Kumar Sagar</t>
  </si>
  <si>
    <t>IN010M06837</t>
  </si>
  <si>
    <t>Grant Thornton</t>
  </si>
  <si>
    <t>BLR003SZ</t>
  </si>
  <si>
    <t>Sindhuri</t>
  </si>
  <si>
    <t>Devi Malladi</t>
  </si>
  <si>
    <t>40-1/1-14g, 401 JMD Elite, Sivananda Street</t>
  </si>
  <si>
    <t>Labbipet, Near SVR Neuro Hospital</t>
  </si>
  <si>
    <t>Vijayawada</t>
  </si>
  <si>
    <t>+91 9739887374</t>
  </si>
  <si>
    <t>sindhurimalladi@gmail.com</t>
  </si>
  <si>
    <t>Rajender Reddy</t>
  </si>
  <si>
    <t>IN010M24359</t>
  </si>
  <si>
    <t>KSR Energy Ventures Pvt Ltd( Sai Regency Power Corporation Pvt Ltd)</t>
  </si>
  <si>
    <t>KOC001FS</t>
  </si>
  <si>
    <t>Sreekumar</t>
  </si>
  <si>
    <t>Flat No.102, Sai Nilayam Apartment, Street No.4</t>
  </si>
  <si>
    <t>HMT Swarnapuri Colony, Miyapur, Nr Jaya Hospital</t>
  </si>
  <si>
    <t>+91 8593831246</t>
  </si>
  <si>
    <t>sreekumar.n1986@gmail.com</t>
  </si>
  <si>
    <t>PGDM (MBA)</t>
  </si>
  <si>
    <t>BLR0021U</t>
  </si>
  <si>
    <t>Girish</t>
  </si>
  <si>
    <t>C</t>
  </si>
  <si>
    <t>Jalaram Bhavan, #202, 2nd Floor, 5th Cross</t>
  </si>
  <si>
    <t>TG Layout, Ittamadu Main Road Near Mars Mount</t>
  </si>
  <si>
    <t>+91 9980356191</t>
  </si>
  <si>
    <t>girishc_86@yahoo.co.in</t>
  </si>
  <si>
    <t>KOC001DU</t>
  </si>
  <si>
    <t>Akhil</t>
  </si>
  <si>
    <t>P Chandran</t>
  </si>
  <si>
    <t>Madathil Kovilakam (H)</t>
  </si>
  <si>
    <t>cheruvaranam po, Cherthala</t>
  </si>
  <si>
    <t>+91 9539942652</t>
  </si>
  <si>
    <t>akhilpc.akhi@gmail.com</t>
  </si>
  <si>
    <t>BLR003NH</t>
  </si>
  <si>
    <t>S Bishan</t>
  </si>
  <si>
    <t>#10, 3rd floor, Grace Villa, 3rd Cross, Rajanna Layout</t>
  </si>
  <si>
    <t>Horamavu Agra</t>
  </si>
  <si>
    <t>+91 9902326723</t>
  </si>
  <si>
    <t>varunsbrishan@gmail.com</t>
  </si>
  <si>
    <t>Saravana</t>
  </si>
  <si>
    <t>A</t>
  </si>
  <si>
    <t>#24 Kalavathi, Opposite Yellama Temple</t>
  </si>
  <si>
    <t>RKM Layout, Marugondanahalli Near TC Palya</t>
  </si>
  <si>
    <t>+91 9945029552</t>
  </si>
  <si>
    <t>saravanaalbert@gmail.com</t>
  </si>
  <si>
    <t>Vinu Vasudevan1</t>
  </si>
  <si>
    <t>IN010M68521</t>
  </si>
  <si>
    <t>TESCO HSC</t>
  </si>
  <si>
    <t>KOC001E6</t>
  </si>
  <si>
    <t>Vishnu Venugopal</t>
  </si>
  <si>
    <t>XE021305129</t>
  </si>
  <si>
    <t>Elizabeth</t>
  </si>
  <si>
    <t>Rose Kurian</t>
  </si>
  <si>
    <t>26 557A, Mannooparambil(H), St Johns Road</t>
  </si>
  <si>
    <t>Priyadarshini Nagar, Konthuruthy</t>
  </si>
  <si>
    <t>+91 9633142089</t>
  </si>
  <si>
    <t>9892liz@gmail.com</t>
  </si>
  <si>
    <t>TAX ITS TP MENA GDS</t>
  </si>
  <si>
    <t>IN187-01381-00857-0203032</t>
  </si>
  <si>
    <t>KOC Carnival2/All Entities/SEZ</t>
  </si>
  <si>
    <t>Varma and Varma</t>
  </si>
  <si>
    <t>Sobhana Haridasan Rao</t>
  </si>
  <si>
    <t>IN011304435</t>
  </si>
  <si>
    <t>Vivek Pillai</t>
  </si>
  <si>
    <t>IN011300809</t>
  </si>
  <si>
    <t>Chinmayee</t>
  </si>
  <si>
    <t>Dilip Brave</t>
  </si>
  <si>
    <t>309, A - Block Poetree Apartments, 12th Block</t>
  </si>
  <si>
    <t>Sarjapur Road, Kasavanahalli, Near Vaishnavi Orchids</t>
  </si>
  <si>
    <t>+91 9820073243</t>
  </si>
  <si>
    <t>chinu.barve@gmail.com</t>
  </si>
  <si>
    <t>AON Services India Pvt.Ltd</t>
  </si>
  <si>
    <t>Mini</t>
  </si>
  <si>
    <t>Abad Casablanca Apartment, Flat No: 5C, Shareca Lane</t>
  </si>
  <si>
    <t>Near Joy Alukkas Gold Tower</t>
  </si>
  <si>
    <t>+91 9747201898</t>
  </si>
  <si>
    <t>minipremjith@gmail.com</t>
  </si>
  <si>
    <t>Conduent Business Services India LLP</t>
  </si>
  <si>
    <t>BLR002WE</t>
  </si>
  <si>
    <t>Micky</t>
  </si>
  <si>
    <t>Rajkishor Singh</t>
  </si>
  <si>
    <t>B 103, Shelter Plaza, Plot No 53</t>
  </si>
  <si>
    <t>Sector 50 Old, Seawoods, Near Sai Temple</t>
  </si>
  <si>
    <t>Navi Mumbai</t>
  </si>
  <si>
    <t>+91 9167602879</t>
  </si>
  <si>
    <t>mickysingh9821@gmail.com</t>
  </si>
  <si>
    <t>Vanshika Sinha</t>
  </si>
  <si>
    <t>IN010M56600</t>
  </si>
  <si>
    <t>Majesco</t>
  </si>
  <si>
    <t>Neelam</t>
  </si>
  <si>
    <t>Baruah</t>
  </si>
  <si>
    <t>K4, Owner’s Court East</t>
  </si>
  <si>
    <t>Kasavanahalli, Amritha Eng College</t>
  </si>
  <si>
    <t>+91 7259522337</t>
  </si>
  <si>
    <t>baruahneelam@yahoo.com</t>
  </si>
  <si>
    <t>Nilotpal Saikia</t>
  </si>
  <si>
    <t>IN010M25017</t>
  </si>
  <si>
    <t>Piyush</t>
  </si>
  <si>
    <t>Lalwani</t>
  </si>
  <si>
    <t>Gurunanak Colony</t>
  </si>
  <si>
    <t>+91 9962017710</t>
  </si>
  <si>
    <t>piyushlalwani143@gmail.com</t>
  </si>
  <si>
    <t>M.Tech (negrated)</t>
  </si>
  <si>
    <t>Jimmy</t>
  </si>
  <si>
    <t>Mathew</t>
  </si>
  <si>
    <t>AP -820, 60th Street, 10th Sector</t>
  </si>
  <si>
    <t>KK Nagar, Near Pondicherry Guest House</t>
  </si>
  <si>
    <t>+91 9840440135</t>
  </si>
  <si>
    <t>jimmy.connect@gmail.com</t>
  </si>
  <si>
    <t>Flex India Pvt Ltd</t>
  </si>
  <si>
    <t>CHN0005Y</t>
  </si>
  <si>
    <t>Murali</t>
  </si>
  <si>
    <t>B3 Subiksha Apartment</t>
  </si>
  <si>
    <t>Baburajendra Prasadh Street, West Mambalam</t>
  </si>
  <si>
    <t>+91 8667801929</t>
  </si>
  <si>
    <t>muralisanthosh123@gmail.com</t>
  </si>
  <si>
    <t>Constient Global Solution</t>
  </si>
  <si>
    <t>Parag</t>
  </si>
  <si>
    <t>Agrawal</t>
  </si>
  <si>
    <t>Home Stead, 1st Main, 4th Cross, Jyothi Nagar</t>
  </si>
  <si>
    <t>Vimanapura, Hal</t>
  </si>
  <si>
    <t>+91 9916133384</t>
  </si>
  <si>
    <t>agrawalparag60@gmail.com</t>
  </si>
  <si>
    <t>Mindtree</t>
  </si>
  <si>
    <t>Will Join</t>
  </si>
  <si>
    <t>Joined</t>
  </si>
  <si>
    <t>ML</t>
  </si>
  <si>
    <t>Actual</t>
  </si>
  <si>
    <t>Data as on 19th Aug 19</t>
  </si>
  <si>
    <t>ML Prediction</t>
  </si>
  <si>
    <t>Will not join</t>
  </si>
  <si>
    <t>Total</t>
  </si>
  <si>
    <t>Not Joined</t>
  </si>
  <si>
    <t>Overall Accuracy</t>
  </si>
  <si>
    <t>Accuracy of Joiners</t>
  </si>
  <si>
    <t>Accuracy of Non Joiners</t>
  </si>
  <si>
    <t>Data as on 04th  Sep 19</t>
  </si>
  <si>
    <t>Overall accuracy</t>
  </si>
  <si>
    <t>19th Aug</t>
  </si>
  <si>
    <t>04th Sep</t>
  </si>
  <si>
    <t>TRANSFER CASE</t>
  </si>
  <si>
    <t>Yet to Join</t>
  </si>
  <si>
    <t>OfferDeclined</t>
  </si>
  <si>
    <t>Current status</t>
  </si>
  <si>
    <t>Data as on 30th  Sep 19</t>
  </si>
  <si>
    <t>30th Sep</t>
  </si>
  <si>
    <t>Target</t>
  </si>
  <si>
    <t>Joining_Same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</si>
</sst>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17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13" xfId="0" applyBorder="1"/>
    <xf numFmtId="0" fontId="16" fillId="33" borderId="16" xfId="0" applyFont="1" applyFill="1" applyBorder="1"/>
    <xf numFmtId="0" fontId="16" fillId="33" borderId="17" xfId="0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0" borderId="19" xfId="0" applyBorder="1"/>
    <xf numFmtId="0" fontId="16" fillId="33" borderId="20" xfId="0" applyFont="1" applyFill="1" applyBorder="1"/>
    <xf numFmtId="0" fontId="16" fillId="34" borderId="20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" fontId="16" fillId="0" borderId="0" xfId="0" applyNumberFormat="1" applyFont="1"/>
    <xf numFmtId="0" fontId="0" fillId="36" borderId="0" xfId="0" applyFill="1"/>
    <xf numFmtId="0" fontId="0" fillId="37" borderId="16" xfId="0" applyFill="1" applyBorder="1"/>
    <xf numFmtId="9" fontId="0" fillId="37" borderId="16" xfId="0" applyNumberFormat="1" applyFill="1" applyBorder="1"/>
    <xf numFmtId="1" fontId="0" fillId="0" borderId="0" xfId="0" applyNumberFormat="1"/>
    <xf numFmtId="0" fontId="0" fillId="0" borderId="0" xfId="0" applyFill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Trending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Trending!$B$3</c:f>
              <c:strCache>
                <c:ptCount val="1"/>
                <c:pt idx="0">
                  <c:v>Accuracy of Joiners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Trending!$C$2:$E$2</c:f>
              <c:strCache>
                <c:ptCount val="3"/>
                <c:pt idx="0">
                  <c:v>19th Aug</c:v>
                </c:pt>
                <c:pt idx="1">
                  <c:v>04th Sep</c:v>
                </c:pt>
                <c:pt idx="2">
                  <c:v>30th Sep</c:v>
                </c:pt>
              </c:strCache>
            </c:strRef>
          </c:cat>
          <c:val>
            <c:numRef>
              <c:f>Trending!$C$3:$E$3</c:f>
              <c:numCache>
                <c:formatCode>0</c:formatCode>
                <c:ptCount val="3"/>
                <c:pt idx="0">
                  <c:v>75.912408759124077</c:v>
                </c:pt>
                <c:pt idx="1">
                  <c:v>70.157068062827221</c:v>
                </c:pt>
                <c:pt idx="2">
                  <c:v>65.486725663716825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E-40EC-BBC4-7E538958E302}"/>
            </c:ext>
          </c:extLst>
        </c:ser>
        <c:ser>
          <c:idx val="1"/>
          <c:order val="1"/>
          <c:tx>
            <c:strRef>
              <c:f>Trending!$B$4</c:f>
              <c:strCache>
                <c:ptCount val="1"/>
                <c:pt idx="0">
                  <c:v>Accuracy of Non Joiners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Trending!$C$2:$E$2</c:f>
              <c:strCache>
                <c:ptCount val="3"/>
                <c:pt idx="0">
                  <c:v>19th Aug</c:v>
                </c:pt>
                <c:pt idx="1">
                  <c:v>04th Sep</c:v>
                </c:pt>
                <c:pt idx="2">
                  <c:v>30th Sep</c:v>
                </c:pt>
              </c:strCache>
            </c:strRef>
          </c:cat>
          <c:val>
            <c:numRef>
              <c:f>Trending!$C$4:$E$4</c:f>
              <c:numCache>
                <c:formatCode>General</c:formatCode>
                <c:ptCount val="3"/>
                <c:pt idx="0" formatCode="0">
                  <c:v>87.5</c:v>
                </c:pt>
                <c:pt idx="1">
                  <c:v>90</c:v>
                </c:pt>
                <c:pt idx="2" formatCode="0">
                  <c:v>86.666666666666671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E-40EC-BBC4-7E538958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14640"/>
        <c:axId val="438413984"/>
      </c:lineChart>
      <c:catAx>
        <c:axId val="4384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13984"/>
        <c:crosses val="autoZero"/>
        <c:auto val="1"/>
        <c:lblAlgn val="ctr"/>
        <c:lblOffset val="100"/>
        <c:noMultiLvlLbl val="0"/>
      </c:catAx>
      <c:valAx>
        <c:axId val="4384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3</xdr:row>
      <xdr:rowOff>50800</xdr:rowOff>
    </xdr:from>
    <xdr:to>
      <xdr:col>14</xdr:col>
      <xdr:colOff>517525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D3A3-1C10-4429-ADD1-0437D11C3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"/>
  <sheetViews>
    <sheetView workbookViewId="0">
      <selection activeCell="E8" sqref="E8"/>
    </sheetView>
  </sheetViews>
  <sheetFormatPr defaultRowHeight="14.5" x14ac:dyDescent="0.35"/>
  <cols>
    <col min="2" max="2" width="20.7265625" bestFit="1" customWidth="1"/>
  </cols>
  <sheetData>
    <row r="2" spans="2:5" x14ac:dyDescent="0.35">
      <c r="C2" t="s">
        <v>2957</v>
      </c>
      <c r="D2" t="s">
        <v>2958</v>
      </c>
      <c r="E2" t="s">
        <v>2964</v>
      </c>
    </row>
    <row r="3" spans="2:5" x14ac:dyDescent="0.35">
      <c r="B3" t="s">
        <v>2953</v>
      </c>
      <c r="C3" s="23">
        <f>Dashboard!D11</f>
        <v>75.912408759124077</v>
      </c>
      <c r="D3" s="23">
        <f>Dashboard!J11</f>
        <v>70.157068062827221</v>
      </c>
      <c r="E3" s="27">
        <f>Dashboard!O11</f>
        <v>65.486725663716825</v>
      </c>
    </row>
    <row r="4" spans="2:5" x14ac:dyDescent="0.35">
      <c r="B4" t="s">
        <v>2954</v>
      </c>
      <c r="C4" s="23">
        <f>Dashboard!D12</f>
        <v>87.5</v>
      </c>
      <c r="D4" s="4">
        <f>Dashboard!J12</f>
        <v>90</v>
      </c>
      <c r="E4" s="27">
        <f>Dashboard!O12</f>
        <v>86.666666666666671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topLeftCell="H3" workbookViewId="0">
      <selection activeCell="K10" sqref="K10"/>
    </sheetView>
  </sheetViews>
  <sheetFormatPr defaultRowHeight="14.5" x14ac:dyDescent="0.35"/>
  <cols>
    <col min="3" max="3" width="20.26953125" bestFit="1" customWidth="1"/>
    <col min="4" max="4" width="11" bestFit="1" customWidth="1"/>
    <col min="9" max="9" width="20.7265625" bestFit="1" customWidth="1"/>
    <col min="10" max="10" width="14.08984375" customWidth="1"/>
    <col min="11" max="11" width="11" bestFit="1" customWidth="1"/>
    <col min="14" max="14" width="20.7265625" bestFit="1" customWidth="1"/>
    <col min="15" max="15" width="20.54296875" bestFit="1" customWidth="1"/>
    <col min="16" max="16" width="11" bestFit="1" customWidth="1"/>
  </cols>
  <sheetData>
    <row r="1" spans="1:18" x14ac:dyDescent="0.35">
      <c r="C1" s="30" t="s">
        <v>2945</v>
      </c>
      <c r="D1" s="30"/>
    </row>
    <row r="3" spans="1:18" ht="15" thickBot="1" x14ac:dyDescent="0.4">
      <c r="A3" s="30"/>
      <c r="C3" s="4" t="s">
        <v>2947</v>
      </c>
      <c r="I3" s="4" t="s">
        <v>2955</v>
      </c>
      <c r="O3" s="4" t="s">
        <v>2963</v>
      </c>
    </row>
    <row r="4" spans="1:18" x14ac:dyDescent="0.35">
      <c r="A4" s="30"/>
      <c r="B4" s="19"/>
      <c r="C4" s="20"/>
      <c r="D4" s="35" t="s">
        <v>2948</v>
      </c>
      <c r="E4" s="36"/>
      <c r="F4" s="5"/>
      <c r="H4" s="15"/>
      <c r="I4" s="16"/>
      <c r="J4" s="31" t="s">
        <v>2948</v>
      </c>
      <c r="K4" s="32"/>
      <c r="L4" s="5"/>
      <c r="N4" s="15"/>
      <c r="O4" s="16"/>
      <c r="P4" s="31" t="s">
        <v>2948</v>
      </c>
      <c r="Q4" s="32"/>
      <c r="R4" s="5"/>
    </row>
    <row r="5" spans="1:18" x14ac:dyDescent="0.35">
      <c r="B5" s="21"/>
      <c r="C5" s="22"/>
      <c r="D5" s="6" t="s">
        <v>2949</v>
      </c>
      <c r="E5" s="6" t="s">
        <v>2943</v>
      </c>
      <c r="F5" s="7" t="s">
        <v>2950</v>
      </c>
      <c r="H5" s="17"/>
      <c r="I5" s="18"/>
      <c r="J5" s="6" t="s">
        <v>2949</v>
      </c>
      <c r="K5" s="6" t="s">
        <v>2943</v>
      </c>
      <c r="L5" s="7" t="s">
        <v>2950</v>
      </c>
      <c r="N5" s="17"/>
      <c r="O5" s="18"/>
      <c r="P5" s="6" t="s">
        <v>2949</v>
      </c>
      <c r="Q5" s="6" t="s">
        <v>2943</v>
      </c>
      <c r="R5" s="7" t="s">
        <v>2950</v>
      </c>
    </row>
    <row r="6" spans="1:18" x14ac:dyDescent="0.35">
      <c r="B6" s="33" t="s">
        <v>2946</v>
      </c>
      <c r="C6" s="6" t="s">
        <v>2951</v>
      </c>
      <c r="D6" s="8">
        <v>7</v>
      </c>
      <c r="E6" s="8">
        <v>1</v>
      </c>
      <c r="F6" s="9">
        <f>SUM(D6:E6)</f>
        <v>8</v>
      </c>
      <c r="H6" s="33" t="s">
        <v>2946</v>
      </c>
      <c r="I6" s="6" t="s">
        <v>2951</v>
      </c>
      <c r="J6" s="8">
        <v>27</v>
      </c>
      <c r="K6" s="8">
        <v>3</v>
      </c>
      <c r="L6" s="9">
        <f>SUM(J6:K6)</f>
        <v>30</v>
      </c>
      <c r="N6" s="33" t="s">
        <v>2946</v>
      </c>
      <c r="O6" s="6" t="s">
        <v>2951</v>
      </c>
      <c r="P6" s="8">
        <v>39</v>
      </c>
      <c r="Q6" s="8">
        <v>6</v>
      </c>
      <c r="R6" s="9">
        <f>SUM(P6:Q6)</f>
        <v>45</v>
      </c>
    </row>
    <row r="7" spans="1:18" x14ac:dyDescent="0.35">
      <c r="B7" s="34"/>
      <c r="C7" s="6" t="s">
        <v>2944</v>
      </c>
      <c r="D7" s="8">
        <v>33</v>
      </c>
      <c r="E7" s="8">
        <v>104</v>
      </c>
      <c r="F7" s="9">
        <f>SUM(D7:E7)</f>
        <v>137</v>
      </c>
      <c r="H7" s="34"/>
      <c r="I7" s="6" t="s">
        <v>2944</v>
      </c>
      <c r="J7" s="8">
        <v>57</v>
      </c>
      <c r="K7" s="8">
        <v>134</v>
      </c>
      <c r="L7" s="9">
        <f>SUM(J7:K7)</f>
        <v>191</v>
      </c>
      <c r="N7" s="34"/>
      <c r="O7" s="6" t="s">
        <v>2944</v>
      </c>
      <c r="P7" s="8">
        <v>78</v>
      </c>
      <c r="Q7" s="8">
        <v>148</v>
      </c>
      <c r="R7" s="9">
        <f>SUM(P7:Q7)</f>
        <v>226</v>
      </c>
    </row>
    <row r="8" spans="1:18" ht="15" thickBot="1" x14ac:dyDescent="0.4">
      <c r="B8" s="10"/>
      <c r="C8" s="11" t="s">
        <v>2950</v>
      </c>
      <c r="D8" s="12">
        <f>SUM(D6:D7)</f>
        <v>40</v>
      </c>
      <c r="E8" s="12">
        <f>SUM(E6:E7)</f>
        <v>105</v>
      </c>
      <c r="F8" s="13">
        <f>SUM(F6:F7)</f>
        <v>145</v>
      </c>
      <c r="H8" s="10"/>
      <c r="I8" s="11" t="s">
        <v>2950</v>
      </c>
      <c r="J8" s="12">
        <f>SUM(J6:J7)</f>
        <v>84</v>
      </c>
      <c r="K8" s="12">
        <f>SUM(K6:K7)</f>
        <v>137</v>
      </c>
      <c r="L8" s="13">
        <f>SUM(L6:L7)</f>
        <v>221</v>
      </c>
      <c r="N8" s="10"/>
      <c r="O8" s="11" t="s">
        <v>2950</v>
      </c>
      <c r="P8" s="12">
        <f>SUM(P6:P7)</f>
        <v>117</v>
      </c>
      <c r="Q8" s="12">
        <f>SUM(Q6:Q7)</f>
        <v>154</v>
      </c>
      <c r="R8" s="13">
        <f>SUM(R6:R7)</f>
        <v>271</v>
      </c>
    </row>
    <row r="10" spans="1:18" x14ac:dyDescent="0.35">
      <c r="C10" s="4"/>
    </row>
    <row r="11" spans="1:18" x14ac:dyDescent="0.35">
      <c r="B11" t="s">
        <v>2953</v>
      </c>
      <c r="C11" s="4"/>
      <c r="D11" s="14">
        <f>E7/F7%</f>
        <v>75.912408759124077</v>
      </c>
      <c r="I11" s="4" t="s">
        <v>2953</v>
      </c>
      <c r="J11" s="23">
        <f>K7/L7%</f>
        <v>70.157068062827221</v>
      </c>
      <c r="L11">
        <f>231+89</f>
        <v>320</v>
      </c>
      <c r="N11" s="4" t="s">
        <v>2953</v>
      </c>
      <c r="O11" s="23">
        <f>Q7/R7%</f>
        <v>65.486725663716825</v>
      </c>
    </row>
    <row r="12" spans="1:18" x14ac:dyDescent="0.35">
      <c r="B12" t="s">
        <v>2954</v>
      </c>
      <c r="C12" s="4"/>
      <c r="D12" s="14">
        <f>D6/F6%</f>
        <v>87.5</v>
      </c>
      <c r="I12" s="4" t="s">
        <v>2954</v>
      </c>
      <c r="J12" s="4">
        <f>J6/L6%</f>
        <v>90</v>
      </c>
      <c r="L12">
        <f>L11-R8</f>
        <v>49</v>
      </c>
      <c r="N12" s="4" t="s">
        <v>2954</v>
      </c>
      <c r="O12" s="23">
        <f>P6/R6%</f>
        <v>86.666666666666671</v>
      </c>
    </row>
    <row r="13" spans="1:18" x14ac:dyDescent="0.35">
      <c r="B13" t="s">
        <v>2956</v>
      </c>
      <c r="D13" s="14">
        <f>(D6+E7)/F8%</f>
        <v>76.551724137931032</v>
      </c>
      <c r="I13" s="4" t="s">
        <v>2952</v>
      </c>
      <c r="J13" s="23">
        <f>(J6+K7)/L8%</f>
        <v>72.850678733031671</v>
      </c>
      <c r="N13" s="4" t="s">
        <v>2952</v>
      </c>
      <c r="O13" s="23">
        <f>(Q7+P6)/R8%</f>
        <v>69.003690036900366</v>
      </c>
    </row>
    <row r="14" spans="1:18" x14ac:dyDescent="0.35">
      <c r="P14">
        <v>30</v>
      </c>
      <c r="Q14">
        <v>15</v>
      </c>
    </row>
    <row r="15" spans="1:18" x14ac:dyDescent="0.35">
      <c r="P15">
        <v>159</v>
      </c>
      <c r="Q15">
        <v>116</v>
      </c>
    </row>
    <row r="17" spans="16:17" x14ac:dyDescent="0.35">
      <c r="P17" s="29"/>
    </row>
    <row r="18" spans="16:17" x14ac:dyDescent="0.35">
      <c r="P18" s="29"/>
      <c r="Q18" s="29"/>
    </row>
    <row r="19" spans="16:17" x14ac:dyDescent="0.35">
      <c r="P19" s="29"/>
      <c r="Q19" s="29"/>
    </row>
  </sheetData>
  <mergeCells count="8">
    <mergeCell ref="C1:D1"/>
    <mergeCell ref="P4:Q4"/>
    <mergeCell ref="N6:N7"/>
    <mergeCell ref="A3:A4"/>
    <mergeCell ref="H6:H7"/>
    <mergeCell ref="B6:B7"/>
    <mergeCell ref="D4:E4"/>
    <mergeCell ref="J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321"/>
  <sheetViews>
    <sheetView topLeftCell="BP304" workbookViewId="0">
      <selection activeCell="CE1" sqref="CE1:CE321"/>
    </sheetView>
  </sheetViews>
  <sheetFormatPr defaultRowHeight="14.5" x14ac:dyDescent="0.35"/>
  <cols>
    <col min="2" max="2" width="11.453125" bestFit="1" customWidth="1"/>
    <col min="4" max="4" width="12.453125" bestFit="1" customWidth="1"/>
    <col min="12" max="12" width="9.54296875" bestFit="1" customWidth="1"/>
    <col min="13" max="13" width="8.7265625" style="24"/>
    <col min="14" max="14" width="12.90625" bestFit="1" customWidth="1"/>
    <col min="42" max="42" width="14.90625" bestFit="1" customWidth="1"/>
    <col min="44" max="44" width="10.54296875" bestFit="1" customWidth="1"/>
    <col min="45" max="45" width="12.08984375" bestFit="1" customWidth="1"/>
    <col min="52" max="52" width="20.1796875" bestFit="1" customWidth="1"/>
    <col min="72" max="72" width="16.26953125" bestFit="1" customWidth="1"/>
    <col min="77" max="77" width="11.453125" bestFit="1" customWidth="1"/>
    <col min="81" max="81" width="8.7265625" style="25"/>
    <col min="83" max="83" width="14" style="24" bestFit="1" customWidth="1"/>
  </cols>
  <sheetData>
    <row r="1" spans="1:8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26</v>
      </c>
      <c r="AQ1" t="s">
        <v>42</v>
      </c>
      <c r="AR1" t="s">
        <v>43</v>
      </c>
      <c r="AS1" t="s">
        <v>2966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s="25" t="s">
        <v>79</v>
      </c>
      <c r="CD1" t="s">
        <v>80</v>
      </c>
      <c r="CE1" s="24" t="s">
        <v>2962</v>
      </c>
    </row>
    <row r="2" spans="1:83" x14ac:dyDescent="0.35">
      <c r="A2">
        <v>0</v>
      </c>
      <c r="B2">
        <v>2</v>
      </c>
      <c r="C2">
        <v>1</v>
      </c>
      <c r="D2">
        <v>0</v>
      </c>
      <c r="E2">
        <v>0</v>
      </c>
      <c r="F2">
        <v>1</v>
      </c>
      <c r="G2">
        <v>3</v>
      </c>
      <c r="H2">
        <v>1</v>
      </c>
      <c r="I2">
        <v>5</v>
      </c>
      <c r="J2">
        <v>1</v>
      </c>
      <c r="K2">
        <v>1</v>
      </c>
      <c r="L2">
        <v>3</v>
      </c>
      <c r="M2" s="24">
        <v>31629</v>
      </c>
      <c r="N2" t="s">
        <v>81</v>
      </c>
      <c r="O2" t="s">
        <v>82</v>
      </c>
      <c r="P2" t="s">
        <v>83</v>
      </c>
      <c r="Q2">
        <v>1008277508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s="1">
        <v>33896</v>
      </c>
      <c r="X2" t="s">
        <v>89</v>
      </c>
      <c r="Y2" t="s">
        <v>90</v>
      </c>
      <c r="Z2" t="s">
        <v>91</v>
      </c>
      <c r="AA2">
        <v>560043</v>
      </c>
      <c r="AB2" t="s">
        <v>93</v>
      </c>
      <c r="AC2" t="s">
        <v>94</v>
      </c>
      <c r="AD2" t="s">
        <v>95</v>
      </c>
      <c r="AE2" t="s">
        <v>96</v>
      </c>
      <c r="AF2" t="s">
        <v>97</v>
      </c>
      <c r="AG2" t="s">
        <v>97</v>
      </c>
      <c r="AH2" t="b">
        <v>0</v>
      </c>
      <c r="AI2" t="s">
        <v>98</v>
      </c>
      <c r="AJ2" t="s">
        <v>99</v>
      </c>
      <c r="AK2" t="s">
        <v>98</v>
      </c>
      <c r="AL2">
        <v>980105</v>
      </c>
      <c r="AM2" t="s">
        <v>100</v>
      </c>
      <c r="AN2" t="s">
        <v>99</v>
      </c>
      <c r="AO2" t="s">
        <v>101</v>
      </c>
      <c r="AP2" t="s">
        <v>92</v>
      </c>
      <c r="AQ2" t="s">
        <v>102</v>
      </c>
      <c r="AR2" t="s">
        <v>91</v>
      </c>
      <c r="AS2">
        <f>IF(AR2=Z2,1,0)</f>
        <v>1</v>
      </c>
      <c r="AT2" t="s">
        <v>103</v>
      </c>
      <c r="AU2">
        <v>44</v>
      </c>
      <c r="AV2">
        <v>3</v>
      </c>
      <c r="AW2" t="s">
        <v>104</v>
      </c>
      <c r="AX2" t="b">
        <v>0</v>
      </c>
      <c r="AY2" t="s">
        <v>105</v>
      </c>
      <c r="AZ2" s="1">
        <v>42766</v>
      </c>
      <c r="BA2" t="s">
        <v>106</v>
      </c>
      <c r="BB2" t="b">
        <v>0</v>
      </c>
      <c r="BC2" t="b">
        <v>0</v>
      </c>
      <c r="BD2">
        <v>597611</v>
      </c>
      <c r="BE2">
        <v>0</v>
      </c>
      <c r="BF2">
        <v>597611</v>
      </c>
      <c r="BG2">
        <v>597611</v>
      </c>
      <c r="BH2" t="s">
        <v>107</v>
      </c>
      <c r="BI2" t="s">
        <v>97</v>
      </c>
      <c r="BJ2">
        <v>0</v>
      </c>
      <c r="BK2">
        <v>0</v>
      </c>
      <c r="BL2" t="b">
        <v>0</v>
      </c>
      <c r="BM2" s="1">
        <v>43416</v>
      </c>
      <c r="BN2" t="s">
        <v>97</v>
      </c>
      <c r="BO2" t="s">
        <v>97</v>
      </c>
      <c r="BP2" t="s">
        <v>108</v>
      </c>
      <c r="BQ2" t="s">
        <v>109</v>
      </c>
      <c r="BR2" t="s">
        <v>110</v>
      </c>
      <c r="BS2" t="s">
        <v>111</v>
      </c>
      <c r="BT2" s="1">
        <v>43410</v>
      </c>
      <c r="BU2" s="1">
        <v>43416</v>
      </c>
      <c r="BV2" t="s">
        <v>97</v>
      </c>
      <c r="BW2" t="s">
        <v>97</v>
      </c>
      <c r="BX2" t="s">
        <v>112</v>
      </c>
      <c r="BY2" t="s">
        <v>75</v>
      </c>
      <c r="BZ2" t="s">
        <v>97</v>
      </c>
      <c r="CA2" t="s">
        <v>113</v>
      </c>
      <c r="CB2" t="s">
        <v>114</v>
      </c>
      <c r="CC2" s="26">
        <v>0.93</v>
      </c>
      <c r="CD2">
        <v>1</v>
      </c>
      <c r="CE2" s="24" t="s">
        <v>2959</v>
      </c>
    </row>
    <row r="3" spans="1:83" x14ac:dyDescent="0.35">
      <c r="A3">
        <v>0</v>
      </c>
      <c r="B3">
        <v>2</v>
      </c>
      <c r="C3">
        <v>1</v>
      </c>
      <c r="D3">
        <v>0</v>
      </c>
      <c r="E3">
        <v>0</v>
      </c>
      <c r="F3">
        <v>1</v>
      </c>
      <c r="G3">
        <v>3</v>
      </c>
      <c r="H3">
        <v>2</v>
      </c>
      <c r="I3">
        <v>5</v>
      </c>
      <c r="J3">
        <v>1</v>
      </c>
      <c r="K3">
        <v>1</v>
      </c>
      <c r="L3">
        <v>2</v>
      </c>
      <c r="M3" s="24">
        <v>35180</v>
      </c>
      <c r="N3" t="s">
        <v>81</v>
      </c>
      <c r="O3" t="s">
        <v>82</v>
      </c>
      <c r="P3" t="s">
        <v>115</v>
      </c>
      <c r="Q3">
        <v>1013607081</v>
      </c>
      <c r="R3" t="s">
        <v>116</v>
      </c>
      <c r="S3" t="s">
        <v>117</v>
      </c>
      <c r="T3" t="s">
        <v>118</v>
      </c>
      <c r="U3" t="s">
        <v>119</v>
      </c>
      <c r="V3" t="s">
        <v>120</v>
      </c>
      <c r="W3" s="1">
        <v>35321</v>
      </c>
      <c r="X3" t="s">
        <v>121</v>
      </c>
      <c r="Y3" t="s">
        <v>122</v>
      </c>
      <c r="Z3" t="s">
        <v>91</v>
      </c>
      <c r="AA3">
        <v>560038</v>
      </c>
      <c r="AB3" t="s">
        <v>123</v>
      </c>
      <c r="AC3" t="s">
        <v>124</v>
      </c>
      <c r="AD3" t="s">
        <v>95</v>
      </c>
      <c r="AE3" t="s">
        <v>96</v>
      </c>
      <c r="AF3" t="s">
        <v>97</v>
      </c>
      <c r="AG3" t="s">
        <v>97</v>
      </c>
      <c r="AH3" t="b">
        <v>0</v>
      </c>
      <c r="AI3" t="s">
        <v>125</v>
      </c>
      <c r="AJ3" t="s">
        <v>99</v>
      </c>
      <c r="AK3" t="s">
        <v>126</v>
      </c>
      <c r="AL3">
        <v>980112</v>
      </c>
      <c r="AM3" t="s">
        <v>100</v>
      </c>
      <c r="AN3" t="s">
        <v>99</v>
      </c>
      <c r="AO3" t="s">
        <v>127</v>
      </c>
      <c r="AP3" t="s">
        <v>92</v>
      </c>
      <c r="AQ3" t="s">
        <v>102</v>
      </c>
      <c r="AR3" t="s">
        <v>91</v>
      </c>
      <c r="AS3">
        <f t="shared" ref="AS3:AS66" si="0">IF(AR3=Z3,1,0)</f>
        <v>1</v>
      </c>
      <c r="AT3" t="s">
        <v>103</v>
      </c>
      <c r="AU3">
        <v>66</v>
      </c>
      <c r="AV3">
        <v>2</v>
      </c>
      <c r="AW3" t="s">
        <v>128</v>
      </c>
      <c r="AX3" t="b">
        <v>0</v>
      </c>
      <c r="AY3" t="s">
        <v>129</v>
      </c>
      <c r="AZ3" s="1">
        <v>42931</v>
      </c>
      <c r="BA3" t="s">
        <v>106</v>
      </c>
      <c r="BB3" t="b">
        <v>0</v>
      </c>
      <c r="BC3" t="b">
        <v>0</v>
      </c>
      <c r="BD3">
        <v>364135</v>
      </c>
      <c r="BE3">
        <v>0</v>
      </c>
      <c r="BF3">
        <v>364135</v>
      </c>
      <c r="BG3">
        <v>364135</v>
      </c>
      <c r="BH3" t="s">
        <v>107</v>
      </c>
      <c r="BI3" t="s">
        <v>97</v>
      </c>
      <c r="BJ3">
        <v>0</v>
      </c>
      <c r="BK3">
        <v>0</v>
      </c>
      <c r="BL3" t="b">
        <v>0</v>
      </c>
      <c r="BM3" s="1">
        <v>43497</v>
      </c>
      <c r="BN3" t="s">
        <v>97</v>
      </c>
      <c r="BO3" t="s">
        <v>97</v>
      </c>
      <c r="BP3" t="s">
        <v>108</v>
      </c>
      <c r="BQ3" t="s">
        <v>109</v>
      </c>
      <c r="BR3" t="s">
        <v>110</v>
      </c>
      <c r="BS3" t="s">
        <v>111</v>
      </c>
      <c r="BT3" s="1">
        <v>43378</v>
      </c>
      <c r="BU3" s="1">
        <v>43497</v>
      </c>
      <c r="BV3" t="s">
        <v>97</v>
      </c>
      <c r="BW3" t="s">
        <v>97</v>
      </c>
      <c r="BX3" t="s">
        <v>112</v>
      </c>
      <c r="BY3" t="s">
        <v>75</v>
      </c>
      <c r="BZ3" t="s">
        <v>97</v>
      </c>
      <c r="CA3" t="s">
        <v>113</v>
      </c>
      <c r="CB3" t="s">
        <v>130</v>
      </c>
      <c r="CC3" s="26">
        <v>0.93</v>
      </c>
      <c r="CD3">
        <v>1</v>
      </c>
      <c r="CE3" s="24" t="s">
        <v>2960</v>
      </c>
    </row>
    <row r="4" spans="1:83" x14ac:dyDescent="0.35">
      <c r="A4">
        <v>0</v>
      </c>
      <c r="B4">
        <v>2</v>
      </c>
      <c r="C4">
        <v>0</v>
      </c>
      <c r="D4">
        <v>0.26415094300000003</v>
      </c>
      <c r="E4">
        <v>1</v>
      </c>
      <c r="F4">
        <v>1</v>
      </c>
      <c r="G4">
        <v>1</v>
      </c>
      <c r="H4">
        <v>1</v>
      </c>
      <c r="I4">
        <v>3</v>
      </c>
      <c r="J4">
        <v>4</v>
      </c>
      <c r="K4">
        <v>1</v>
      </c>
      <c r="L4">
        <v>1</v>
      </c>
      <c r="M4" s="24">
        <v>35897</v>
      </c>
      <c r="N4" t="s">
        <v>81</v>
      </c>
      <c r="O4" t="s">
        <v>131</v>
      </c>
      <c r="P4" t="s">
        <v>132</v>
      </c>
      <c r="Q4">
        <v>1013350025</v>
      </c>
      <c r="R4" t="s">
        <v>133</v>
      </c>
      <c r="S4" t="s">
        <v>134</v>
      </c>
      <c r="T4" t="s">
        <v>86</v>
      </c>
      <c r="U4" t="s">
        <v>135</v>
      </c>
      <c r="V4" t="s">
        <v>136</v>
      </c>
      <c r="W4" s="1">
        <v>26907</v>
      </c>
      <c r="X4" t="s">
        <v>137</v>
      </c>
      <c r="Y4" t="s">
        <v>138</v>
      </c>
      <c r="Z4" t="s">
        <v>139</v>
      </c>
      <c r="AA4">
        <v>500007</v>
      </c>
      <c r="AB4" t="s">
        <v>141</v>
      </c>
      <c r="AC4" t="s">
        <v>142</v>
      </c>
      <c r="AD4" t="s">
        <v>143</v>
      </c>
      <c r="AE4" t="s">
        <v>144</v>
      </c>
      <c r="AF4" t="s">
        <v>97</v>
      </c>
      <c r="AG4" t="s">
        <v>97</v>
      </c>
      <c r="AH4" t="b">
        <v>0</v>
      </c>
      <c r="AI4" t="s">
        <v>145</v>
      </c>
      <c r="AJ4" t="s">
        <v>99</v>
      </c>
      <c r="AK4" t="s">
        <v>145</v>
      </c>
      <c r="AL4">
        <v>980065</v>
      </c>
      <c r="AM4" t="s">
        <v>100</v>
      </c>
      <c r="AN4" t="s">
        <v>145</v>
      </c>
      <c r="AO4" t="s">
        <v>146</v>
      </c>
      <c r="AP4" t="s">
        <v>140</v>
      </c>
      <c r="AQ4" t="s">
        <v>102</v>
      </c>
      <c r="AR4" t="s">
        <v>91</v>
      </c>
      <c r="AS4">
        <f t="shared" si="0"/>
        <v>0</v>
      </c>
      <c r="AT4" t="s">
        <v>103</v>
      </c>
      <c r="AU4">
        <v>21</v>
      </c>
      <c r="AV4">
        <v>3</v>
      </c>
      <c r="AW4" t="s">
        <v>147</v>
      </c>
      <c r="AX4" t="b">
        <v>0</v>
      </c>
      <c r="AY4" t="s">
        <v>148</v>
      </c>
      <c r="AZ4" s="1">
        <v>35626</v>
      </c>
      <c r="BA4" t="s">
        <v>149</v>
      </c>
      <c r="BB4" t="b">
        <v>1</v>
      </c>
      <c r="BC4" t="b">
        <v>0</v>
      </c>
      <c r="BD4">
        <v>5300000</v>
      </c>
      <c r="BE4">
        <v>0</v>
      </c>
      <c r="BF4">
        <v>6700000</v>
      </c>
      <c r="BG4">
        <v>6700000</v>
      </c>
      <c r="BH4" t="s">
        <v>150</v>
      </c>
      <c r="BI4">
        <v>1</v>
      </c>
      <c r="BJ4">
        <v>0</v>
      </c>
      <c r="BK4">
        <v>0</v>
      </c>
      <c r="BL4" t="b">
        <v>0</v>
      </c>
      <c r="BM4" s="1">
        <v>43682</v>
      </c>
      <c r="BN4" t="s">
        <v>97</v>
      </c>
      <c r="BO4" t="s">
        <v>97</v>
      </c>
      <c r="BP4" t="s">
        <v>151</v>
      </c>
      <c r="BQ4" t="s">
        <v>152</v>
      </c>
      <c r="BR4" t="s">
        <v>153</v>
      </c>
      <c r="BS4" t="s">
        <v>154</v>
      </c>
      <c r="BT4" s="1">
        <v>43489</v>
      </c>
      <c r="BU4" t="s">
        <v>97</v>
      </c>
      <c r="BV4">
        <v>576510</v>
      </c>
      <c r="BW4" t="s">
        <v>155</v>
      </c>
      <c r="BX4" t="s">
        <v>112</v>
      </c>
      <c r="BY4" t="s">
        <v>156</v>
      </c>
      <c r="BZ4" t="s">
        <v>157</v>
      </c>
      <c r="CA4" t="s">
        <v>158</v>
      </c>
      <c r="CB4" t="s">
        <v>159</v>
      </c>
      <c r="CC4" s="26">
        <v>0.69</v>
      </c>
      <c r="CD4">
        <v>0</v>
      </c>
      <c r="CE4" s="24" t="s">
        <v>2944</v>
      </c>
    </row>
    <row r="5" spans="1:83" x14ac:dyDescent="0.35">
      <c r="A5">
        <v>0</v>
      </c>
      <c r="B5">
        <v>2</v>
      </c>
      <c r="C5">
        <v>1</v>
      </c>
      <c r="D5">
        <v>0.57103825100000005</v>
      </c>
      <c r="E5">
        <v>1</v>
      </c>
      <c r="F5">
        <v>1</v>
      </c>
      <c r="G5">
        <v>1</v>
      </c>
      <c r="H5">
        <v>2</v>
      </c>
      <c r="I5">
        <v>3</v>
      </c>
      <c r="J5">
        <v>2</v>
      </c>
      <c r="K5">
        <v>1</v>
      </c>
      <c r="L5">
        <v>2</v>
      </c>
      <c r="M5" s="24">
        <v>40711</v>
      </c>
      <c r="N5" t="s">
        <v>81</v>
      </c>
      <c r="O5" t="s">
        <v>131</v>
      </c>
      <c r="P5" t="s">
        <v>160</v>
      </c>
      <c r="Q5">
        <v>1011923749</v>
      </c>
      <c r="R5" t="s">
        <v>133</v>
      </c>
      <c r="S5" t="s">
        <v>134</v>
      </c>
      <c r="T5" t="s">
        <v>118</v>
      </c>
      <c r="U5" t="s">
        <v>161</v>
      </c>
      <c r="V5" t="s">
        <v>162</v>
      </c>
      <c r="W5" s="1">
        <v>32432</v>
      </c>
      <c r="X5" t="s">
        <v>163</v>
      </c>
      <c r="Y5" t="s">
        <v>164</v>
      </c>
      <c r="Z5" t="s">
        <v>165</v>
      </c>
      <c r="AA5">
        <v>711106</v>
      </c>
      <c r="AB5" t="s">
        <v>167</v>
      </c>
      <c r="AC5" t="s">
        <v>168</v>
      </c>
      <c r="AD5" t="s">
        <v>143</v>
      </c>
      <c r="AE5" t="s">
        <v>144</v>
      </c>
      <c r="AF5" t="s">
        <v>97</v>
      </c>
      <c r="AG5" t="s">
        <v>97</v>
      </c>
      <c r="AH5" t="b">
        <v>0</v>
      </c>
      <c r="AI5" t="s">
        <v>169</v>
      </c>
      <c r="AJ5" t="s">
        <v>99</v>
      </c>
      <c r="AK5" t="s">
        <v>169</v>
      </c>
      <c r="AL5">
        <v>980091</v>
      </c>
      <c r="AM5" t="s">
        <v>100</v>
      </c>
      <c r="AN5" t="s">
        <v>99</v>
      </c>
      <c r="AO5" t="s">
        <v>170</v>
      </c>
      <c r="AP5" t="s">
        <v>166</v>
      </c>
      <c r="AQ5" t="s">
        <v>102</v>
      </c>
      <c r="AR5" t="s">
        <v>91</v>
      </c>
      <c r="AS5">
        <f t="shared" si="0"/>
        <v>0</v>
      </c>
      <c r="AT5" t="s">
        <v>103</v>
      </c>
      <c r="AU5">
        <v>42</v>
      </c>
      <c r="AV5">
        <v>3</v>
      </c>
      <c r="AW5" t="s">
        <v>171</v>
      </c>
      <c r="AX5" t="b">
        <v>0</v>
      </c>
      <c r="AY5" t="s">
        <v>129</v>
      </c>
      <c r="AZ5" s="1">
        <v>40390</v>
      </c>
      <c r="BA5" t="s">
        <v>172</v>
      </c>
      <c r="BB5" t="b">
        <v>0</v>
      </c>
      <c r="BC5" t="s">
        <v>97</v>
      </c>
      <c r="BD5">
        <v>732000</v>
      </c>
      <c r="BE5">
        <v>0</v>
      </c>
      <c r="BF5">
        <v>1150000</v>
      </c>
      <c r="BG5">
        <v>1150000</v>
      </c>
      <c r="BH5" t="s">
        <v>150</v>
      </c>
      <c r="BI5">
        <v>1</v>
      </c>
      <c r="BJ5">
        <v>0</v>
      </c>
      <c r="BK5">
        <v>0</v>
      </c>
      <c r="BL5" t="b">
        <v>0</v>
      </c>
      <c r="BM5" s="1">
        <v>43675</v>
      </c>
      <c r="BN5" t="s">
        <v>97</v>
      </c>
      <c r="BO5" t="s">
        <v>97</v>
      </c>
      <c r="BP5" t="s">
        <v>108</v>
      </c>
      <c r="BQ5" t="s">
        <v>109</v>
      </c>
      <c r="BR5" t="s">
        <v>173</v>
      </c>
      <c r="BS5" t="s">
        <v>174</v>
      </c>
      <c r="BT5" s="1">
        <v>43559</v>
      </c>
      <c r="BU5" t="s">
        <v>97</v>
      </c>
      <c r="BV5">
        <v>601325</v>
      </c>
      <c r="BW5" t="s">
        <v>175</v>
      </c>
      <c r="BX5" t="s">
        <v>112</v>
      </c>
      <c r="BY5" t="s">
        <v>75</v>
      </c>
      <c r="BZ5" t="s">
        <v>157</v>
      </c>
      <c r="CA5" t="s">
        <v>176</v>
      </c>
      <c r="CB5" t="s">
        <v>130</v>
      </c>
      <c r="CC5" s="26">
        <v>0.67</v>
      </c>
      <c r="CD5">
        <v>0</v>
      </c>
      <c r="CE5" s="24" t="s">
        <v>2960</v>
      </c>
    </row>
    <row r="6" spans="1:83" x14ac:dyDescent="0.35">
      <c r="A6">
        <v>1</v>
      </c>
      <c r="B6">
        <v>2</v>
      </c>
      <c r="C6">
        <v>0</v>
      </c>
      <c r="D6">
        <v>1.2987013E-2</v>
      </c>
      <c r="E6">
        <v>0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 s="24">
        <v>41152</v>
      </c>
      <c r="N6" t="s">
        <v>81</v>
      </c>
      <c r="O6" t="s">
        <v>131</v>
      </c>
      <c r="P6" t="s">
        <v>177</v>
      </c>
      <c r="Q6">
        <v>1013064149</v>
      </c>
      <c r="R6" t="s">
        <v>178</v>
      </c>
      <c r="S6" t="s">
        <v>179</v>
      </c>
      <c r="T6" t="s">
        <v>86</v>
      </c>
      <c r="U6" t="s">
        <v>180</v>
      </c>
      <c r="V6" t="s">
        <v>181</v>
      </c>
      <c r="W6" s="1">
        <v>30925</v>
      </c>
      <c r="X6" t="s">
        <v>182</v>
      </c>
      <c r="Y6" t="s">
        <v>183</v>
      </c>
      <c r="Z6" t="s">
        <v>184</v>
      </c>
      <c r="AA6">
        <v>700028</v>
      </c>
      <c r="AB6" t="s">
        <v>185</v>
      </c>
      <c r="AC6" t="s">
        <v>186</v>
      </c>
      <c r="AD6" t="s">
        <v>187</v>
      </c>
      <c r="AE6" t="s">
        <v>187</v>
      </c>
      <c r="AF6" t="s">
        <v>188</v>
      </c>
      <c r="AG6" t="s">
        <v>189</v>
      </c>
      <c r="AH6" t="b">
        <v>0</v>
      </c>
      <c r="AI6" t="s">
        <v>190</v>
      </c>
      <c r="AJ6" t="s">
        <v>99</v>
      </c>
      <c r="AK6" t="s">
        <v>191</v>
      </c>
      <c r="AL6">
        <v>980097</v>
      </c>
      <c r="AM6" t="s">
        <v>100</v>
      </c>
      <c r="AN6" t="s">
        <v>99</v>
      </c>
      <c r="AO6" t="s">
        <v>192</v>
      </c>
      <c r="AP6" t="s">
        <v>166</v>
      </c>
      <c r="AQ6" t="s">
        <v>102</v>
      </c>
      <c r="AR6" t="s">
        <v>91</v>
      </c>
      <c r="AS6">
        <f t="shared" si="0"/>
        <v>0</v>
      </c>
      <c r="AT6" t="s">
        <v>103</v>
      </c>
      <c r="AU6">
        <v>42</v>
      </c>
      <c r="AV6">
        <v>3</v>
      </c>
      <c r="AW6" t="s">
        <v>171</v>
      </c>
      <c r="AX6" t="b">
        <v>0</v>
      </c>
      <c r="AY6" t="s">
        <v>193</v>
      </c>
      <c r="AZ6" s="1">
        <v>38822</v>
      </c>
      <c r="BA6" t="s">
        <v>194</v>
      </c>
      <c r="BB6" t="b">
        <v>0</v>
      </c>
      <c r="BC6" t="b">
        <v>0</v>
      </c>
      <c r="BD6">
        <v>1925000</v>
      </c>
      <c r="BE6">
        <v>350000</v>
      </c>
      <c r="BF6">
        <v>1950000</v>
      </c>
      <c r="BG6">
        <v>1950000</v>
      </c>
      <c r="BH6" t="s">
        <v>150</v>
      </c>
      <c r="BI6">
        <v>1</v>
      </c>
      <c r="BJ6">
        <v>0</v>
      </c>
      <c r="BK6">
        <v>0</v>
      </c>
      <c r="BL6" t="b">
        <v>0</v>
      </c>
      <c r="BM6" s="1">
        <v>43682</v>
      </c>
      <c r="BN6" t="s">
        <v>97</v>
      </c>
      <c r="BO6" t="s">
        <v>97</v>
      </c>
      <c r="BP6" t="s">
        <v>195</v>
      </c>
      <c r="BQ6" t="s">
        <v>196</v>
      </c>
      <c r="BR6" t="s">
        <v>197</v>
      </c>
      <c r="BS6" t="s">
        <v>198</v>
      </c>
      <c r="BT6" s="1">
        <v>43568</v>
      </c>
      <c r="BU6" t="s">
        <v>97</v>
      </c>
      <c r="BV6">
        <v>593376</v>
      </c>
      <c r="BW6" t="s">
        <v>199</v>
      </c>
      <c r="BX6" t="s">
        <v>0</v>
      </c>
      <c r="BY6" t="s">
        <v>156</v>
      </c>
      <c r="BZ6" t="s">
        <v>157</v>
      </c>
      <c r="CA6" t="s">
        <v>176</v>
      </c>
      <c r="CB6" t="s">
        <v>130</v>
      </c>
      <c r="CC6" s="26">
        <v>0.62</v>
      </c>
      <c r="CD6">
        <v>0</v>
      </c>
      <c r="CE6" s="24" t="s">
        <v>2944</v>
      </c>
    </row>
    <row r="7" spans="1:83" x14ac:dyDescent="0.35">
      <c r="A7">
        <v>0</v>
      </c>
      <c r="B7">
        <v>2</v>
      </c>
      <c r="C7">
        <v>0</v>
      </c>
      <c r="D7">
        <v>0.18045112799999999</v>
      </c>
      <c r="E7">
        <v>0</v>
      </c>
      <c r="F7">
        <v>1</v>
      </c>
      <c r="G7">
        <v>1</v>
      </c>
      <c r="H7">
        <v>2</v>
      </c>
      <c r="I7">
        <v>1</v>
      </c>
      <c r="J7">
        <v>2</v>
      </c>
      <c r="K7">
        <v>1</v>
      </c>
      <c r="L7">
        <v>3</v>
      </c>
      <c r="M7" s="24">
        <v>41257</v>
      </c>
      <c r="N7" t="s">
        <v>81</v>
      </c>
      <c r="O7" t="s">
        <v>131</v>
      </c>
      <c r="P7" t="s">
        <v>200</v>
      </c>
      <c r="Q7">
        <v>1012739479</v>
      </c>
      <c r="R7" t="s">
        <v>201</v>
      </c>
      <c r="S7" t="s">
        <v>202</v>
      </c>
      <c r="T7" t="s">
        <v>118</v>
      </c>
      <c r="U7" t="s">
        <v>203</v>
      </c>
      <c r="V7" t="s">
        <v>204</v>
      </c>
      <c r="W7" s="1">
        <v>33005</v>
      </c>
      <c r="X7" t="s">
        <v>205</v>
      </c>
      <c r="Y7" t="s">
        <v>206</v>
      </c>
      <c r="Z7" t="s">
        <v>139</v>
      </c>
      <c r="AA7">
        <v>500081</v>
      </c>
      <c r="AB7" t="s">
        <v>207</v>
      </c>
      <c r="AC7" t="s">
        <v>208</v>
      </c>
      <c r="AD7" t="s">
        <v>187</v>
      </c>
      <c r="AE7" t="s">
        <v>187</v>
      </c>
      <c r="AF7" t="s">
        <v>209</v>
      </c>
      <c r="AG7" t="s">
        <v>210</v>
      </c>
      <c r="AH7" t="b">
        <v>0</v>
      </c>
      <c r="AI7" t="s">
        <v>211</v>
      </c>
      <c r="AJ7" t="s">
        <v>99</v>
      </c>
      <c r="AK7" t="s">
        <v>99</v>
      </c>
      <c r="AL7">
        <v>982667</v>
      </c>
      <c r="AM7" t="s">
        <v>100</v>
      </c>
      <c r="AN7" t="s">
        <v>211</v>
      </c>
      <c r="AO7" t="s">
        <v>212</v>
      </c>
      <c r="AP7" t="s">
        <v>140</v>
      </c>
      <c r="AQ7" t="s">
        <v>102</v>
      </c>
      <c r="AR7" t="s">
        <v>213</v>
      </c>
      <c r="AS7">
        <f t="shared" si="0"/>
        <v>0</v>
      </c>
      <c r="AT7" t="s">
        <v>214</v>
      </c>
      <c r="AU7">
        <v>42</v>
      </c>
      <c r="AV7">
        <v>2</v>
      </c>
      <c r="AW7" t="s">
        <v>215</v>
      </c>
      <c r="AX7" t="b">
        <v>0</v>
      </c>
      <c r="AY7" t="s">
        <v>114</v>
      </c>
      <c r="AZ7" s="1">
        <v>41440</v>
      </c>
      <c r="BA7" t="s">
        <v>216</v>
      </c>
      <c r="BB7" t="b">
        <v>0</v>
      </c>
      <c r="BC7" t="b">
        <v>0</v>
      </c>
      <c r="BD7">
        <v>1330000</v>
      </c>
      <c r="BE7">
        <v>0</v>
      </c>
      <c r="BF7">
        <v>1570000</v>
      </c>
      <c r="BG7">
        <v>1570000</v>
      </c>
      <c r="BH7" t="s">
        <v>150</v>
      </c>
      <c r="BI7">
        <v>1</v>
      </c>
      <c r="BJ7">
        <v>0</v>
      </c>
      <c r="BK7">
        <v>0</v>
      </c>
      <c r="BL7" t="b">
        <v>0</v>
      </c>
      <c r="BM7" s="1">
        <v>43689</v>
      </c>
      <c r="BN7" t="s">
        <v>97</v>
      </c>
      <c r="BO7" t="s">
        <v>97</v>
      </c>
      <c r="BP7" t="s">
        <v>217</v>
      </c>
      <c r="BQ7" t="s">
        <v>218</v>
      </c>
      <c r="BR7" t="s">
        <v>219</v>
      </c>
      <c r="BS7" t="s">
        <v>220</v>
      </c>
      <c r="BT7" s="1">
        <v>43427</v>
      </c>
      <c r="BU7" t="s">
        <v>97</v>
      </c>
      <c r="BV7">
        <v>597737</v>
      </c>
      <c r="BW7" t="s">
        <v>221</v>
      </c>
      <c r="BX7" t="s">
        <v>112</v>
      </c>
      <c r="BY7" t="s">
        <v>156</v>
      </c>
      <c r="BZ7" t="s">
        <v>157</v>
      </c>
      <c r="CA7" t="s">
        <v>176</v>
      </c>
      <c r="CB7" t="s">
        <v>114</v>
      </c>
      <c r="CC7" s="26">
        <v>0.84</v>
      </c>
      <c r="CD7">
        <v>1</v>
      </c>
      <c r="CE7" s="24" t="s">
        <v>2944</v>
      </c>
    </row>
    <row r="8" spans="1:83" x14ac:dyDescent="0.35">
      <c r="A8">
        <v>0</v>
      </c>
      <c r="B8">
        <v>2</v>
      </c>
      <c r="C8">
        <v>0</v>
      </c>
      <c r="D8">
        <v>0.32408867200000002</v>
      </c>
      <c r="E8">
        <v>0</v>
      </c>
      <c r="F8">
        <v>1</v>
      </c>
      <c r="G8">
        <v>1</v>
      </c>
      <c r="H8">
        <v>1</v>
      </c>
      <c r="I8">
        <v>2</v>
      </c>
      <c r="J8">
        <v>2</v>
      </c>
      <c r="K8">
        <v>1</v>
      </c>
      <c r="L8">
        <v>3</v>
      </c>
      <c r="M8" s="24">
        <v>41520</v>
      </c>
      <c r="N8" t="s">
        <v>81</v>
      </c>
      <c r="O8" t="s">
        <v>131</v>
      </c>
      <c r="P8" t="s">
        <v>222</v>
      </c>
      <c r="Q8">
        <v>1014004521</v>
      </c>
      <c r="R8" t="s">
        <v>133</v>
      </c>
      <c r="S8" t="s">
        <v>134</v>
      </c>
      <c r="T8" t="s">
        <v>86</v>
      </c>
      <c r="U8" t="s">
        <v>223</v>
      </c>
      <c r="V8" t="s">
        <v>224</v>
      </c>
      <c r="W8" s="1">
        <v>31477</v>
      </c>
      <c r="X8" t="s">
        <v>225</v>
      </c>
      <c r="Y8" t="s">
        <v>226</v>
      </c>
      <c r="Z8" t="s">
        <v>227</v>
      </c>
      <c r="AA8">
        <v>110068</v>
      </c>
      <c r="AB8" t="s">
        <v>229</v>
      </c>
      <c r="AC8" t="s">
        <v>230</v>
      </c>
      <c r="AD8" t="s">
        <v>231</v>
      </c>
      <c r="AE8" t="s">
        <v>232</v>
      </c>
      <c r="AF8" t="s">
        <v>97</v>
      </c>
      <c r="AG8" t="s">
        <v>97</v>
      </c>
      <c r="AH8" t="b">
        <v>0</v>
      </c>
      <c r="AI8" t="s">
        <v>233</v>
      </c>
      <c r="AJ8" t="s">
        <v>99</v>
      </c>
      <c r="AK8" t="s">
        <v>233</v>
      </c>
      <c r="AL8">
        <v>980100</v>
      </c>
      <c r="AM8" t="s">
        <v>100</v>
      </c>
      <c r="AN8" t="s">
        <v>99</v>
      </c>
      <c r="AO8" t="s">
        <v>234</v>
      </c>
      <c r="AP8" t="s">
        <v>228</v>
      </c>
      <c r="AQ8" t="s">
        <v>102</v>
      </c>
      <c r="AR8" t="s">
        <v>213</v>
      </c>
      <c r="AS8">
        <f t="shared" si="0"/>
        <v>0</v>
      </c>
      <c r="AT8" t="s">
        <v>214</v>
      </c>
      <c r="AU8">
        <v>42</v>
      </c>
      <c r="AV8">
        <v>3</v>
      </c>
      <c r="AW8" t="s">
        <v>171</v>
      </c>
      <c r="AX8" t="b">
        <v>0</v>
      </c>
      <c r="AY8" t="s">
        <v>114</v>
      </c>
      <c r="AZ8" s="1">
        <v>40344</v>
      </c>
      <c r="BA8" t="s">
        <v>235</v>
      </c>
      <c r="BB8" t="b">
        <v>0</v>
      </c>
      <c r="BC8" t="b">
        <v>0</v>
      </c>
      <c r="BD8">
        <v>1057331</v>
      </c>
      <c r="BE8">
        <v>0</v>
      </c>
      <c r="BF8">
        <v>1400000</v>
      </c>
      <c r="BG8">
        <v>1400000</v>
      </c>
      <c r="BH8" t="s">
        <v>107</v>
      </c>
      <c r="BI8" t="s">
        <v>97</v>
      </c>
      <c r="BJ8">
        <v>0</v>
      </c>
      <c r="BK8">
        <v>0</v>
      </c>
      <c r="BL8" t="b">
        <v>0</v>
      </c>
      <c r="BM8" s="1">
        <v>43682</v>
      </c>
      <c r="BN8" t="s">
        <v>97</v>
      </c>
      <c r="BO8" t="s">
        <v>97</v>
      </c>
      <c r="BP8" t="s">
        <v>108</v>
      </c>
      <c r="BQ8" t="s">
        <v>109</v>
      </c>
      <c r="BR8" t="s">
        <v>236</v>
      </c>
      <c r="BS8" t="s">
        <v>237</v>
      </c>
      <c r="BT8" s="1">
        <v>43577</v>
      </c>
      <c r="BU8" t="s">
        <v>97</v>
      </c>
      <c r="BV8">
        <v>591074</v>
      </c>
      <c r="BW8" t="s">
        <v>238</v>
      </c>
      <c r="BX8" t="s">
        <v>112</v>
      </c>
      <c r="BY8" t="s">
        <v>156</v>
      </c>
      <c r="BZ8" t="s">
        <v>157</v>
      </c>
      <c r="CA8" t="s">
        <v>176</v>
      </c>
      <c r="CB8" t="s">
        <v>114</v>
      </c>
      <c r="CC8" s="26">
        <v>0.82</v>
      </c>
      <c r="CD8">
        <v>1</v>
      </c>
      <c r="CE8" s="24" t="s">
        <v>2944</v>
      </c>
    </row>
    <row r="9" spans="1:83" x14ac:dyDescent="0.35">
      <c r="A9">
        <v>0</v>
      </c>
      <c r="B9">
        <v>2</v>
      </c>
      <c r="C9">
        <v>1</v>
      </c>
      <c r="D9">
        <v>0</v>
      </c>
      <c r="E9">
        <v>0</v>
      </c>
      <c r="F9">
        <v>1</v>
      </c>
      <c r="G9">
        <v>3</v>
      </c>
      <c r="H9">
        <v>1</v>
      </c>
      <c r="I9">
        <v>5</v>
      </c>
      <c r="J9">
        <v>2</v>
      </c>
      <c r="K9">
        <v>1</v>
      </c>
      <c r="L9">
        <v>2</v>
      </c>
      <c r="M9" s="24">
        <v>41521</v>
      </c>
      <c r="N9" t="s">
        <v>81</v>
      </c>
      <c r="O9" t="s">
        <v>82</v>
      </c>
      <c r="P9" t="s">
        <v>239</v>
      </c>
      <c r="Q9">
        <v>1007843661</v>
      </c>
      <c r="R9" t="s">
        <v>240</v>
      </c>
      <c r="S9" t="s">
        <v>241</v>
      </c>
      <c r="T9" t="s">
        <v>86</v>
      </c>
      <c r="U9" t="s">
        <v>242</v>
      </c>
      <c r="V9" t="s">
        <v>243</v>
      </c>
      <c r="W9" s="1">
        <v>28994</v>
      </c>
      <c r="X9" t="s">
        <v>244</v>
      </c>
      <c r="Y9" t="s">
        <v>245</v>
      </c>
      <c r="Z9" t="s">
        <v>91</v>
      </c>
      <c r="AA9">
        <v>560043</v>
      </c>
      <c r="AB9" t="s">
        <v>246</v>
      </c>
      <c r="AC9" t="s">
        <v>247</v>
      </c>
      <c r="AD9" t="s">
        <v>95</v>
      </c>
      <c r="AE9" t="s">
        <v>96</v>
      </c>
      <c r="AF9" t="s">
        <v>97</v>
      </c>
      <c r="AG9" t="s">
        <v>97</v>
      </c>
      <c r="AH9" t="b">
        <v>0</v>
      </c>
      <c r="AI9" t="s">
        <v>145</v>
      </c>
      <c r="AJ9" t="s">
        <v>99</v>
      </c>
      <c r="AK9" t="s">
        <v>145</v>
      </c>
      <c r="AL9">
        <v>980065</v>
      </c>
      <c r="AM9" t="s">
        <v>100</v>
      </c>
      <c r="AN9" t="s">
        <v>145</v>
      </c>
      <c r="AO9" t="s">
        <v>146</v>
      </c>
      <c r="AP9" t="s">
        <v>92</v>
      </c>
      <c r="AQ9" t="s">
        <v>102</v>
      </c>
      <c r="AR9" t="s">
        <v>91</v>
      </c>
      <c r="AS9">
        <f t="shared" si="0"/>
        <v>1</v>
      </c>
      <c r="AT9" t="s">
        <v>103</v>
      </c>
      <c r="AU9">
        <v>42</v>
      </c>
      <c r="AV9">
        <v>3</v>
      </c>
      <c r="AW9" t="s">
        <v>171</v>
      </c>
      <c r="AX9" t="b">
        <v>0</v>
      </c>
      <c r="AY9" t="s">
        <v>129</v>
      </c>
      <c r="AZ9" s="1">
        <v>36326</v>
      </c>
      <c r="BA9" t="s">
        <v>106</v>
      </c>
      <c r="BB9" t="b">
        <v>0</v>
      </c>
      <c r="BC9" t="b">
        <v>0</v>
      </c>
      <c r="BD9">
        <v>1180815</v>
      </c>
      <c r="BE9">
        <v>0</v>
      </c>
      <c r="BF9">
        <v>1180815</v>
      </c>
      <c r="BG9">
        <v>1180815</v>
      </c>
      <c r="BH9" t="s">
        <v>107</v>
      </c>
      <c r="BI9" t="s">
        <v>97</v>
      </c>
      <c r="BJ9">
        <v>0</v>
      </c>
      <c r="BK9">
        <v>0</v>
      </c>
      <c r="BL9" t="b">
        <v>0</v>
      </c>
      <c r="BM9" s="1">
        <v>43586</v>
      </c>
      <c r="BN9" t="s">
        <v>97</v>
      </c>
      <c r="BO9" t="s">
        <v>97</v>
      </c>
      <c r="BP9" t="s">
        <v>108</v>
      </c>
      <c r="BQ9" t="s">
        <v>109</v>
      </c>
      <c r="BR9" t="s">
        <v>236</v>
      </c>
      <c r="BS9" t="s">
        <v>237</v>
      </c>
      <c r="BT9" s="1">
        <v>43577</v>
      </c>
      <c r="BU9" t="s">
        <v>97</v>
      </c>
      <c r="BV9" t="s">
        <v>97</v>
      </c>
      <c r="BW9" t="s">
        <v>97</v>
      </c>
      <c r="BX9" t="s">
        <v>112</v>
      </c>
      <c r="BY9" t="s">
        <v>75</v>
      </c>
      <c r="BZ9" t="s">
        <v>97</v>
      </c>
      <c r="CA9" t="s">
        <v>176</v>
      </c>
      <c r="CB9" t="s">
        <v>130</v>
      </c>
      <c r="CC9" s="26">
        <v>0.9</v>
      </c>
      <c r="CD9">
        <v>1</v>
      </c>
      <c r="CE9" s="24" t="s">
        <v>2960</v>
      </c>
    </row>
    <row r="10" spans="1:83" x14ac:dyDescent="0.35">
      <c r="A10">
        <v>0</v>
      </c>
      <c r="B10">
        <v>2</v>
      </c>
      <c r="C10">
        <v>1</v>
      </c>
      <c r="D10">
        <v>0.252631579</v>
      </c>
      <c r="E10">
        <v>0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 s="24">
        <v>41542</v>
      </c>
      <c r="N10" t="s">
        <v>81</v>
      </c>
      <c r="O10" t="s">
        <v>131</v>
      </c>
      <c r="P10" t="s">
        <v>248</v>
      </c>
      <c r="Q10">
        <v>1014018549</v>
      </c>
      <c r="R10" t="s">
        <v>84</v>
      </c>
      <c r="S10" t="s">
        <v>85</v>
      </c>
      <c r="T10" t="s">
        <v>86</v>
      </c>
      <c r="U10" t="s">
        <v>249</v>
      </c>
      <c r="V10" t="s">
        <v>250</v>
      </c>
      <c r="W10" s="1">
        <v>33620</v>
      </c>
      <c r="X10" t="s">
        <v>251</v>
      </c>
      <c r="Y10" t="s">
        <v>252</v>
      </c>
      <c r="Z10" t="s">
        <v>91</v>
      </c>
      <c r="AA10">
        <v>560093</v>
      </c>
      <c r="AB10" t="s">
        <v>253</v>
      </c>
      <c r="AC10" t="s">
        <v>254</v>
      </c>
      <c r="AD10" t="s">
        <v>231</v>
      </c>
      <c r="AE10" t="s">
        <v>255</v>
      </c>
      <c r="AF10" t="s">
        <v>97</v>
      </c>
      <c r="AG10" t="s">
        <v>97</v>
      </c>
      <c r="AH10" t="b">
        <v>0</v>
      </c>
      <c r="AI10" t="s">
        <v>256</v>
      </c>
      <c r="AJ10" t="s">
        <v>99</v>
      </c>
      <c r="AK10" t="s">
        <v>99</v>
      </c>
      <c r="AL10">
        <v>980172</v>
      </c>
      <c r="AM10" t="s">
        <v>100</v>
      </c>
      <c r="AN10" t="s">
        <v>256</v>
      </c>
      <c r="AO10" t="s">
        <v>257</v>
      </c>
      <c r="AP10" t="s">
        <v>92</v>
      </c>
      <c r="AQ10" t="s">
        <v>102</v>
      </c>
      <c r="AR10" t="s">
        <v>91</v>
      </c>
      <c r="AS10">
        <f t="shared" si="0"/>
        <v>1</v>
      </c>
      <c r="AT10" t="s">
        <v>103</v>
      </c>
      <c r="AU10">
        <v>44</v>
      </c>
      <c r="AV10">
        <v>3</v>
      </c>
      <c r="AW10" t="s">
        <v>104</v>
      </c>
      <c r="AX10" t="b">
        <v>0</v>
      </c>
      <c r="AY10" t="s">
        <v>258</v>
      </c>
      <c r="AZ10" s="1">
        <v>42551</v>
      </c>
      <c r="BA10" t="s">
        <v>259</v>
      </c>
      <c r="BB10" t="b">
        <v>0</v>
      </c>
      <c r="BC10" t="s">
        <v>97</v>
      </c>
      <c r="BD10">
        <v>570000</v>
      </c>
      <c r="BE10">
        <v>0</v>
      </c>
      <c r="BF10">
        <v>714000</v>
      </c>
      <c r="BG10">
        <v>714000</v>
      </c>
      <c r="BH10" t="s">
        <v>107</v>
      </c>
      <c r="BI10" t="s">
        <v>97</v>
      </c>
      <c r="BJ10">
        <v>0</v>
      </c>
      <c r="BK10">
        <v>0</v>
      </c>
      <c r="BL10" t="b">
        <v>0</v>
      </c>
      <c r="BM10" s="1">
        <v>43675</v>
      </c>
      <c r="BN10" t="s">
        <v>97</v>
      </c>
      <c r="BO10" t="s">
        <v>97</v>
      </c>
      <c r="BP10" t="s">
        <v>108</v>
      </c>
      <c r="BQ10" t="s">
        <v>109</v>
      </c>
      <c r="BR10" t="s">
        <v>110</v>
      </c>
      <c r="BS10" t="s">
        <v>111</v>
      </c>
      <c r="BT10" s="1">
        <v>43574</v>
      </c>
      <c r="BU10" t="s">
        <v>97</v>
      </c>
      <c r="BV10">
        <v>601585</v>
      </c>
      <c r="BW10" t="s">
        <v>260</v>
      </c>
      <c r="BX10" t="s">
        <v>112</v>
      </c>
      <c r="BY10" t="s">
        <v>75</v>
      </c>
      <c r="BZ10" t="s">
        <v>157</v>
      </c>
      <c r="CA10" t="s">
        <v>113</v>
      </c>
      <c r="CB10" t="s">
        <v>159</v>
      </c>
      <c r="CC10" s="26">
        <v>0.56999999999999995</v>
      </c>
      <c r="CD10">
        <v>0</v>
      </c>
      <c r="CE10" s="24" t="s">
        <v>2960</v>
      </c>
    </row>
    <row r="11" spans="1:83" x14ac:dyDescent="0.35">
      <c r="A11">
        <v>1</v>
      </c>
      <c r="B11">
        <v>2</v>
      </c>
      <c r="C11">
        <v>0</v>
      </c>
      <c r="D11">
        <v>0.635220126</v>
      </c>
      <c r="E11">
        <v>0</v>
      </c>
      <c r="F11">
        <v>1</v>
      </c>
      <c r="G11">
        <v>1</v>
      </c>
      <c r="H11">
        <v>1</v>
      </c>
      <c r="I11">
        <v>2</v>
      </c>
      <c r="J11">
        <v>4</v>
      </c>
      <c r="K11">
        <v>1</v>
      </c>
      <c r="L11">
        <v>2</v>
      </c>
      <c r="M11" s="24">
        <v>41722</v>
      </c>
      <c r="N11" t="s">
        <v>81</v>
      </c>
      <c r="O11" t="s">
        <v>131</v>
      </c>
      <c r="P11" t="s">
        <v>261</v>
      </c>
      <c r="Q11">
        <v>1014121838</v>
      </c>
      <c r="R11" t="s">
        <v>262</v>
      </c>
      <c r="S11" t="s">
        <v>179</v>
      </c>
      <c r="T11" t="s">
        <v>86</v>
      </c>
      <c r="U11" t="s">
        <v>263</v>
      </c>
      <c r="V11" t="s">
        <v>264</v>
      </c>
      <c r="W11" s="1">
        <v>31041</v>
      </c>
      <c r="X11" t="s">
        <v>265</v>
      </c>
      <c r="Y11" t="s">
        <v>266</v>
      </c>
      <c r="Z11" t="s">
        <v>267</v>
      </c>
      <c r="AA11">
        <v>700156</v>
      </c>
      <c r="AB11" t="s">
        <v>268</v>
      </c>
      <c r="AC11" t="s">
        <v>269</v>
      </c>
      <c r="AD11" t="s">
        <v>231</v>
      </c>
      <c r="AE11" t="s">
        <v>270</v>
      </c>
      <c r="AF11" t="s">
        <v>97</v>
      </c>
      <c r="AG11" t="s">
        <v>97</v>
      </c>
      <c r="AH11" t="b">
        <v>0</v>
      </c>
      <c r="AI11" t="s">
        <v>190</v>
      </c>
      <c r="AJ11" t="s">
        <v>99</v>
      </c>
      <c r="AK11" t="s">
        <v>191</v>
      </c>
      <c r="AL11">
        <v>980097</v>
      </c>
      <c r="AM11" t="s">
        <v>100</v>
      </c>
      <c r="AN11" t="s">
        <v>99</v>
      </c>
      <c r="AO11" t="s">
        <v>192</v>
      </c>
      <c r="AP11" t="s">
        <v>166</v>
      </c>
      <c r="AQ11" t="s">
        <v>102</v>
      </c>
      <c r="AR11" t="s">
        <v>91</v>
      </c>
      <c r="AS11">
        <f t="shared" si="0"/>
        <v>0</v>
      </c>
      <c r="AT11" t="s">
        <v>103</v>
      </c>
      <c r="AU11">
        <v>32</v>
      </c>
      <c r="AV11">
        <v>3</v>
      </c>
      <c r="AW11" t="s">
        <v>271</v>
      </c>
      <c r="AX11" t="b">
        <v>0</v>
      </c>
      <c r="AY11" t="s">
        <v>272</v>
      </c>
      <c r="AZ11" s="1">
        <v>39660</v>
      </c>
      <c r="BA11" t="s">
        <v>273</v>
      </c>
      <c r="BB11" t="b">
        <v>1</v>
      </c>
      <c r="BC11" t="s">
        <v>97</v>
      </c>
      <c r="BD11">
        <v>1590000</v>
      </c>
      <c r="BE11">
        <v>0</v>
      </c>
      <c r="BF11">
        <v>2600000</v>
      </c>
      <c r="BG11">
        <v>2600000</v>
      </c>
      <c r="BH11" t="s">
        <v>150</v>
      </c>
      <c r="BI11">
        <v>1</v>
      </c>
      <c r="BJ11">
        <v>0</v>
      </c>
      <c r="BK11">
        <v>0</v>
      </c>
      <c r="BL11" t="b">
        <v>0</v>
      </c>
      <c r="BM11" s="1">
        <v>43689</v>
      </c>
      <c r="BN11" t="s">
        <v>97</v>
      </c>
      <c r="BO11" t="s">
        <v>97</v>
      </c>
      <c r="BP11" t="s">
        <v>274</v>
      </c>
      <c r="BQ11" t="s">
        <v>275</v>
      </c>
      <c r="BR11" t="s">
        <v>197</v>
      </c>
      <c r="BS11" t="s">
        <v>198</v>
      </c>
      <c r="BT11" s="1">
        <v>43584</v>
      </c>
      <c r="BU11" t="s">
        <v>97</v>
      </c>
      <c r="BV11">
        <v>593391</v>
      </c>
      <c r="BW11" t="s">
        <v>276</v>
      </c>
      <c r="BX11" t="s">
        <v>0</v>
      </c>
      <c r="BY11" t="s">
        <v>156</v>
      </c>
      <c r="BZ11" t="s">
        <v>157</v>
      </c>
      <c r="CA11" t="s">
        <v>158</v>
      </c>
      <c r="CB11" t="s">
        <v>130</v>
      </c>
      <c r="CC11" s="26">
        <v>0.64</v>
      </c>
      <c r="CD11">
        <v>0</v>
      </c>
      <c r="CE11" s="24" t="s">
        <v>2944</v>
      </c>
    </row>
    <row r="12" spans="1:83" x14ac:dyDescent="0.35">
      <c r="A12">
        <v>0</v>
      </c>
      <c r="B12">
        <v>2</v>
      </c>
      <c r="C12">
        <v>0</v>
      </c>
      <c r="D12">
        <v>0.246973366</v>
      </c>
      <c r="E12">
        <v>0</v>
      </c>
      <c r="F12">
        <v>1</v>
      </c>
      <c r="G12">
        <v>1</v>
      </c>
      <c r="H12">
        <v>1</v>
      </c>
      <c r="I12">
        <v>3</v>
      </c>
      <c r="J12">
        <v>2</v>
      </c>
      <c r="K12">
        <v>1</v>
      </c>
      <c r="L12">
        <v>2</v>
      </c>
      <c r="M12" s="24">
        <v>41798</v>
      </c>
      <c r="N12" t="s">
        <v>81</v>
      </c>
      <c r="O12" t="s">
        <v>131</v>
      </c>
      <c r="P12" t="s">
        <v>277</v>
      </c>
      <c r="Q12">
        <v>1014206896</v>
      </c>
      <c r="R12" t="s">
        <v>240</v>
      </c>
      <c r="S12" t="s">
        <v>241</v>
      </c>
      <c r="T12" t="s">
        <v>86</v>
      </c>
      <c r="U12" t="s">
        <v>278</v>
      </c>
      <c r="V12" t="s">
        <v>279</v>
      </c>
      <c r="W12" s="1">
        <v>32567</v>
      </c>
      <c r="X12" t="s">
        <v>280</v>
      </c>
      <c r="Y12" t="s">
        <v>281</v>
      </c>
      <c r="Z12" t="s">
        <v>91</v>
      </c>
      <c r="AA12">
        <v>560076</v>
      </c>
      <c r="AB12" t="s">
        <v>282</v>
      </c>
      <c r="AC12" t="s">
        <v>283</v>
      </c>
      <c r="AD12" t="s">
        <v>143</v>
      </c>
      <c r="AE12" t="s">
        <v>284</v>
      </c>
      <c r="AF12" t="s">
        <v>97</v>
      </c>
      <c r="AG12" t="s">
        <v>97</v>
      </c>
      <c r="AH12" t="b">
        <v>0</v>
      </c>
      <c r="AI12" t="s">
        <v>145</v>
      </c>
      <c r="AJ12" t="s">
        <v>99</v>
      </c>
      <c r="AK12" t="s">
        <v>145</v>
      </c>
      <c r="AL12">
        <v>980065</v>
      </c>
      <c r="AM12" t="s">
        <v>100</v>
      </c>
      <c r="AN12" t="s">
        <v>145</v>
      </c>
      <c r="AO12" t="s">
        <v>146</v>
      </c>
      <c r="AP12" t="s">
        <v>92</v>
      </c>
      <c r="AQ12" t="s">
        <v>102</v>
      </c>
      <c r="AR12" t="s">
        <v>91</v>
      </c>
      <c r="AS12">
        <f t="shared" si="0"/>
        <v>1</v>
      </c>
      <c r="AT12" t="s">
        <v>103</v>
      </c>
      <c r="AU12">
        <v>42</v>
      </c>
      <c r="AV12">
        <v>2</v>
      </c>
      <c r="AW12" t="s">
        <v>285</v>
      </c>
      <c r="AX12" t="b">
        <v>0</v>
      </c>
      <c r="AY12" t="s">
        <v>286</v>
      </c>
      <c r="AZ12" s="1">
        <v>42536</v>
      </c>
      <c r="BA12" t="s">
        <v>287</v>
      </c>
      <c r="BB12" t="b">
        <v>0</v>
      </c>
      <c r="BC12" t="b">
        <v>0</v>
      </c>
      <c r="BD12">
        <v>826000</v>
      </c>
      <c r="BE12">
        <v>0</v>
      </c>
      <c r="BF12">
        <v>1030000</v>
      </c>
      <c r="BG12">
        <v>1030000</v>
      </c>
      <c r="BH12" t="s">
        <v>107</v>
      </c>
      <c r="BI12" t="s">
        <v>97</v>
      </c>
      <c r="BJ12">
        <v>0</v>
      </c>
      <c r="BK12">
        <v>0</v>
      </c>
      <c r="BL12" t="b">
        <v>0</v>
      </c>
      <c r="BM12" s="1">
        <v>43682</v>
      </c>
      <c r="BN12" t="s">
        <v>97</v>
      </c>
      <c r="BO12" t="s">
        <v>97</v>
      </c>
      <c r="BP12" t="s">
        <v>108</v>
      </c>
      <c r="BQ12" t="s">
        <v>109</v>
      </c>
      <c r="BR12" t="s">
        <v>236</v>
      </c>
      <c r="BS12" t="s">
        <v>237</v>
      </c>
      <c r="BT12" s="1">
        <v>43585</v>
      </c>
      <c r="BU12" t="s">
        <v>97</v>
      </c>
      <c r="BV12">
        <v>593499</v>
      </c>
      <c r="BW12" t="s">
        <v>288</v>
      </c>
      <c r="BX12" t="s">
        <v>112</v>
      </c>
      <c r="BY12" t="s">
        <v>156</v>
      </c>
      <c r="BZ12" t="s">
        <v>157</v>
      </c>
      <c r="CA12" t="s">
        <v>176</v>
      </c>
      <c r="CB12" t="s">
        <v>130</v>
      </c>
      <c r="CC12" s="26">
        <v>0.79</v>
      </c>
      <c r="CD12">
        <v>1</v>
      </c>
      <c r="CE12" s="24" t="s">
        <v>2944</v>
      </c>
    </row>
    <row r="13" spans="1:83" x14ac:dyDescent="0.35">
      <c r="A13">
        <v>0</v>
      </c>
      <c r="B13">
        <v>2</v>
      </c>
      <c r="C13">
        <v>1</v>
      </c>
      <c r="D13">
        <v>0.20833333300000001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1</v>
      </c>
      <c r="L13">
        <v>1</v>
      </c>
      <c r="M13" s="24">
        <v>42041</v>
      </c>
      <c r="N13" t="s">
        <v>81</v>
      </c>
      <c r="O13" t="s">
        <v>131</v>
      </c>
      <c r="P13" t="s">
        <v>289</v>
      </c>
      <c r="Q13">
        <v>1013892409</v>
      </c>
      <c r="R13" t="s">
        <v>133</v>
      </c>
      <c r="S13" t="s">
        <v>134</v>
      </c>
      <c r="T13" t="s">
        <v>86</v>
      </c>
      <c r="U13" t="s">
        <v>290</v>
      </c>
      <c r="V13" t="s">
        <v>291</v>
      </c>
      <c r="W13" s="1">
        <v>30883</v>
      </c>
      <c r="X13" t="s">
        <v>292</v>
      </c>
      <c r="Y13" t="s">
        <v>293</v>
      </c>
      <c r="Z13" t="s">
        <v>267</v>
      </c>
      <c r="AA13">
        <v>700055</v>
      </c>
      <c r="AB13" t="s">
        <v>294</v>
      </c>
      <c r="AC13" t="s">
        <v>295</v>
      </c>
      <c r="AD13" t="s">
        <v>231</v>
      </c>
      <c r="AE13" t="s">
        <v>296</v>
      </c>
      <c r="AF13" t="s">
        <v>97</v>
      </c>
      <c r="AG13" t="s">
        <v>97</v>
      </c>
      <c r="AH13" t="b">
        <v>0</v>
      </c>
      <c r="AI13" t="s">
        <v>233</v>
      </c>
      <c r="AJ13" t="s">
        <v>99</v>
      </c>
      <c r="AK13" t="s">
        <v>233</v>
      </c>
      <c r="AL13">
        <v>980100</v>
      </c>
      <c r="AM13" t="s">
        <v>100</v>
      </c>
      <c r="AN13" t="s">
        <v>99</v>
      </c>
      <c r="AO13" t="s">
        <v>234</v>
      </c>
      <c r="AP13" t="s">
        <v>166</v>
      </c>
      <c r="AQ13" t="s">
        <v>102</v>
      </c>
      <c r="AR13" t="s">
        <v>91</v>
      </c>
      <c r="AS13">
        <f t="shared" si="0"/>
        <v>0</v>
      </c>
      <c r="AT13" t="s">
        <v>103</v>
      </c>
      <c r="AU13">
        <v>42</v>
      </c>
      <c r="AV13">
        <v>3</v>
      </c>
      <c r="AW13" t="s">
        <v>171</v>
      </c>
      <c r="AX13" t="b">
        <v>0</v>
      </c>
      <c r="AY13" t="s">
        <v>258</v>
      </c>
      <c r="AZ13" s="1">
        <v>39814</v>
      </c>
      <c r="BA13" t="s">
        <v>297</v>
      </c>
      <c r="BB13" t="b">
        <v>0</v>
      </c>
      <c r="BC13" t="b">
        <v>0</v>
      </c>
      <c r="BD13">
        <v>1200000</v>
      </c>
      <c r="BE13">
        <v>0</v>
      </c>
      <c r="BF13">
        <v>1450000</v>
      </c>
      <c r="BG13">
        <v>1450000</v>
      </c>
      <c r="BH13" t="s">
        <v>150</v>
      </c>
      <c r="BI13">
        <v>1</v>
      </c>
      <c r="BJ13">
        <v>0</v>
      </c>
      <c r="BK13">
        <v>0</v>
      </c>
      <c r="BL13" t="b">
        <v>0</v>
      </c>
      <c r="BM13" s="1">
        <v>43640</v>
      </c>
      <c r="BN13" t="s">
        <v>97</v>
      </c>
      <c r="BO13" t="s">
        <v>97</v>
      </c>
      <c r="BP13" t="s">
        <v>108</v>
      </c>
      <c r="BQ13" t="s">
        <v>109</v>
      </c>
      <c r="BR13" t="s">
        <v>236</v>
      </c>
      <c r="BS13" t="s">
        <v>237</v>
      </c>
      <c r="BT13" s="1">
        <v>43593</v>
      </c>
      <c r="BU13" t="s">
        <v>97</v>
      </c>
      <c r="BV13">
        <v>599679</v>
      </c>
      <c r="BW13" t="s">
        <v>298</v>
      </c>
      <c r="BX13" t="s">
        <v>112</v>
      </c>
      <c r="BY13" t="s">
        <v>75</v>
      </c>
      <c r="BZ13" t="s">
        <v>157</v>
      </c>
      <c r="CA13" t="s">
        <v>176</v>
      </c>
      <c r="CB13" t="s">
        <v>159</v>
      </c>
      <c r="CC13" s="26">
        <v>0.51</v>
      </c>
      <c r="CD13">
        <v>0</v>
      </c>
      <c r="CE13" s="24" t="s">
        <v>2961</v>
      </c>
    </row>
    <row r="14" spans="1:83" x14ac:dyDescent="0.35">
      <c r="A14">
        <v>0</v>
      </c>
      <c r="B14">
        <v>2</v>
      </c>
      <c r="C14">
        <v>0</v>
      </c>
      <c r="D14">
        <v>0.904763333</v>
      </c>
      <c r="E14">
        <v>0</v>
      </c>
      <c r="F14">
        <v>1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 s="24">
        <v>42144</v>
      </c>
      <c r="N14" t="s">
        <v>81</v>
      </c>
      <c r="O14" t="s">
        <v>131</v>
      </c>
      <c r="P14" t="s">
        <v>299</v>
      </c>
      <c r="Q14">
        <v>1014226625</v>
      </c>
      <c r="R14" t="s">
        <v>201</v>
      </c>
      <c r="S14" t="s">
        <v>202</v>
      </c>
      <c r="T14" t="s">
        <v>118</v>
      </c>
      <c r="U14" t="s">
        <v>300</v>
      </c>
      <c r="V14" t="s">
        <v>301</v>
      </c>
      <c r="W14" s="1">
        <v>34865</v>
      </c>
      <c r="X14" t="s">
        <v>302</v>
      </c>
      <c r="Y14" t="s">
        <v>303</v>
      </c>
      <c r="Z14" t="s">
        <v>91</v>
      </c>
      <c r="AA14">
        <v>560071</v>
      </c>
      <c r="AB14" t="s">
        <v>304</v>
      </c>
      <c r="AC14" t="s">
        <v>305</v>
      </c>
      <c r="AD14" t="s">
        <v>143</v>
      </c>
      <c r="AE14" t="s">
        <v>284</v>
      </c>
      <c r="AF14" t="s">
        <v>97</v>
      </c>
      <c r="AG14" t="s">
        <v>97</v>
      </c>
      <c r="AH14" t="b">
        <v>0</v>
      </c>
      <c r="AI14" t="s">
        <v>306</v>
      </c>
      <c r="AJ14" t="s">
        <v>99</v>
      </c>
      <c r="AK14" t="s">
        <v>307</v>
      </c>
      <c r="AL14">
        <v>980121</v>
      </c>
      <c r="AM14" t="s">
        <v>100</v>
      </c>
      <c r="AN14" t="s">
        <v>307</v>
      </c>
      <c r="AO14" t="s">
        <v>308</v>
      </c>
      <c r="AP14" t="s">
        <v>92</v>
      </c>
      <c r="AQ14" t="s">
        <v>102</v>
      </c>
      <c r="AR14" t="s">
        <v>91</v>
      </c>
      <c r="AS14">
        <f t="shared" si="0"/>
        <v>1</v>
      </c>
      <c r="AT14" t="s">
        <v>103</v>
      </c>
      <c r="AU14">
        <v>44</v>
      </c>
      <c r="AV14">
        <v>1</v>
      </c>
      <c r="AW14" t="s">
        <v>309</v>
      </c>
      <c r="AX14" t="b">
        <v>0</v>
      </c>
      <c r="AY14" t="s">
        <v>310</v>
      </c>
      <c r="AZ14" s="1">
        <v>42901</v>
      </c>
      <c r="BA14" t="s">
        <v>273</v>
      </c>
      <c r="BB14" t="b">
        <v>0</v>
      </c>
      <c r="BC14" t="b">
        <v>0</v>
      </c>
      <c r="BD14">
        <v>300000</v>
      </c>
      <c r="BE14">
        <v>0</v>
      </c>
      <c r="BF14">
        <v>571429</v>
      </c>
      <c r="BG14">
        <v>571429</v>
      </c>
      <c r="BH14" t="s">
        <v>107</v>
      </c>
      <c r="BI14" t="s">
        <v>97</v>
      </c>
      <c r="BJ14">
        <v>0</v>
      </c>
      <c r="BK14">
        <v>0</v>
      </c>
      <c r="BL14" t="b">
        <v>0</v>
      </c>
      <c r="BM14" s="1">
        <v>43689</v>
      </c>
      <c r="BN14" t="s">
        <v>97</v>
      </c>
      <c r="BO14" t="s">
        <v>97</v>
      </c>
      <c r="BP14" t="s">
        <v>217</v>
      </c>
      <c r="BQ14" t="s">
        <v>218</v>
      </c>
      <c r="BR14" t="s">
        <v>219</v>
      </c>
      <c r="BS14" t="s">
        <v>220</v>
      </c>
      <c r="BT14" s="1">
        <v>43557</v>
      </c>
      <c r="BU14" t="s">
        <v>97</v>
      </c>
      <c r="BV14">
        <v>600071</v>
      </c>
      <c r="BW14" t="s">
        <v>311</v>
      </c>
      <c r="BX14" t="s">
        <v>112</v>
      </c>
      <c r="BY14" t="s">
        <v>156</v>
      </c>
      <c r="BZ14" t="s">
        <v>157</v>
      </c>
      <c r="CA14" t="s">
        <v>113</v>
      </c>
      <c r="CB14" t="s">
        <v>130</v>
      </c>
      <c r="CC14" s="26">
        <v>0.9</v>
      </c>
      <c r="CD14">
        <v>1</v>
      </c>
      <c r="CE14" s="24" t="s">
        <v>2944</v>
      </c>
    </row>
    <row r="15" spans="1:83" x14ac:dyDescent="0.35">
      <c r="A15">
        <v>0</v>
      </c>
      <c r="B15">
        <v>2</v>
      </c>
      <c r="C15">
        <v>0</v>
      </c>
      <c r="D15">
        <v>-0.16666666699999999</v>
      </c>
      <c r="E15">
        <v>0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 s="24">
        <v>42198</v>
      </c>
      <c r="N15" t="s">
        <v>81</v>
      </c>
      <c r="O15" t="s">
        <v>131</v>
      </c>
      <c r="P15" t="s">
        <v>312</v>
      </c>
      <c r="Q15">
        <v>1010173717</v>
      </c>
      <c r="R15" t="s">
        <v>133</v>
      </c>
      <c r="S15" t="s">
        <v>134</v>
      </c>
      <c r="T15" t="s">
        <v>86</v>
      </c>
      <c r="U15" t="s">
        <v>313</v>
      </c>
      <c r="V15" t="s">
        <v>314</v>
      </c>
      <c r="W15" s="1">
        <v>32006</v>
      </c>
      <c r="X15" t="s">
        <v>315</v>
      </c>
      <c r="Y15" t="s">
        <v>316</v>
      </c>
      <c r="Z15" t="s">
        <v>213</v>
      </c>
      <c r="AA15">
        <v>122018</v>
      </c>
      <c r="AB15" t="s">
        <v>318</v>
      </c>
      <c r="AC15" t="s">
        <v>319</v>
      </c>
      <c r="AD15" t="s">
        <v>187</v>
      </c>
      <c r="AE15" t="s">
        <v>187</v>
      </c>
      <c r="AF15" t="s">
        <v>320</v>
      </c>
      <c r="AG15" t="s">
        <v>321</v>
      </c>
      <c r="AH15" t="b">
        <v>0</v>
      </c>
      <c r="AI15" t="s">
        <v>233</v>
      </c>
      <c r="AJ15" t="s">
        <v>99</v>
      </c>
      <c r="AK15" t="s">
        <v>233</v>
      </c>
      <c r="AL15">
        <v>980100</v>
      </c>
      <c r="AM15" t="s">
        <v>100</v>
      </c>
      <c r="AN15" t="s">
        <v>99</v>
      </c>
      <c r="AO15" t="s">
        <v>234</v>
      </c>
      <c r="AP15" t="s">
        <v>317</v>
      </c>
      <c r="AQ15" t="s">
        <v>102</v>
      </c>
      <c r="AR15" t="s">
        <v>213</v>
      </c>
      <c r="AS15">
        <f t="shared" si="0"/>
        <v>1</v>
      </c>
      <c r="AT15" t="s">
        <v>214</v>
      </c>
      <c r="AU15">
        <v>42</v>
      </c>
      <c r="AV15">
        <v>1</v>
      </c>
      <c r="AW15" t="s">
        <v>285</v>
      </c>
      <c r="AX15" t="b">
        <v>0</v>
      </c>
      <c r="AY15" t="s">
        <v>322</v>
      </c>
      <c r="AZ15" s="1">
        <v>43220</v>
      </c>
      <c r="BA15" t="s">
        <v>323</v>
      </c>
      <c r="BB15" t="b">
        <v>0</v>
      </c>
      <c r="BC15" t="s">
        <v>97</v>
      </c>
      <c r="BD15">
        <v>900000</v>
      </c>
      <c r="BE15">
        <v>0</v>
      </c>
      <c r="BF15">
        <v>750000</v>
      </c>
      <c r="BG15">
        <v>750000</v>
      </c>
      <c r="BH15" t="s">
        <v>150</v>
      </c>
      <c r="BI15">
        <v>1</v>
      </c>
      <c r="BJ15">
        <v>0</v>
      </c>
      <c r="BK15">
        <v>0</v>
      </c>
      <c r="BL15" t="b">
        <v>0</v>
      </c>
      <c r="BM15" s="1">
        <v>43675</v>
      </c>
      <c r="BN15" t="s">
        <v>97</v>
      </c>
      <c r="BO15" t="s">
        <v>97</v>
      </c>
      <c r="BP15" t="s">
        <v>108</v>
      </c>
      <c r="BQ15" t="s">
        <v>109</v>
      </c>
      <c r="BR15" t="s">
        <v>236</v>
      </c>
      <c r="BS15" t="s">
        <v>237</v>
      </c>
      <c r="BT15" s="1">
        <v>43598</v>
      </c>
      <c r="BU15" t="s">
        <v>97</v>
      </c>
      <c r="BV15">
        <v>600963</v>
      </c>
      <c r="BW15" t="s">
        <v>324</v>
      </c>
      <c r="BX15" t="s">
        <v>112</v>
      </c>
      <c r="BY15" t="s">
        <v>156</v>
      </c>
      <c r="BZ15" t="s">
        <v>157</v>
      </c>
      <c r="CA15" t="s">
        <v>176</v>
      </c>
      <c r="CB15" t="s">
        <v>159</v>
      </c>
      <c r="CC15" s="26">
        <v>0.7</v>
      </c>
      <c r="CD15">
        <v>0</v>
      </c>
      <c r="CE15" s="24" t="s">
        <v>2961</v>
      </c>
    </row>
    <row r="16" spans="1:83" x14ac:dyDescent="0.35">
      <c r="A16">
        <v>1</v>
      </c>
      <c r="B16">
        <v>2</v>
      </c>
      <c r="C16">
        <v>0</v>
      </c>
      <c r="D16">
        <v>0.29518072299999998</v>
      </c>
      <c r="E16">
        <v>0</v>
      </c>
      <c r="F16">
        <v>1</v>
      </c>
      <c r="G16">
        <v>1</v>
      </c>
      <c r="H16">
        <v>1</v>
      </c>
      <c r="I16">
        <v>2</v>
      </c>
      <c r="J16">
        <v>2</v>
      </c>
      <c r="K16">
        <v>1</v>
      </c>
      <c r="L16">
        <v>2</v>
      </c>
      <c r="M16" s="24">
        <v>42265</v>
      </c>
      <c r="N16" t="s">
        <v>81</v>
      </c>
      <c r="O16" t="s">
        <v>131</v>
      </c>
      <c r="P16" t="s">
        <v>325</v>
      </c>
      <c r="Q16">
        <v>1014080060</v>
      </c>
      <c r="R16" t="s">
        <v>178</v>
      </c>
      <c r="S16" t="s">
        <v>179</v>
      </c>
      <c r="T16" t="s">
        <v>86</v>
      </c>
      <c r="U16" t="s">
        <v>326</v>
      </c>
      <c r="V16" t="s">
        <v>327</v>
      </c>
      <c r="W16" s="1">
        <v>32735</v>
      </c>
      <c r="X16" t="s">
        <v>328</v>
      </c>
      <c r="Y16" t="s">
        <v>329</v>
      </c>
      <c r="Z16" t="s">
        <v>330</v>
      </c>
      <c r="AA16">
        <v>560043</v>
      </c>
      <c r="AB16" t="s">
        <v>331</v>
      </c>
      <c r="AC16" t="s">
        <v>332</v>
      </c>
      <c r="AD16" t="s">
        <v>231</v>
      </c>
      <c r="AE16" t="s">
        <v>333</v>
      </c>
      <c r="AF16" t="s">
        <v>97</v>
      </c>
      <c r="AG16" t="s">
        <v>97</v>
      </c>
      <c r="AH16" t="b">
        <v>0</v>
      </c>
      <c r="AI16" t="s">
        <v>190</v>
      </c>
      <c r="AJ16" t="s">
        <v>99</v>
      </c>
      <c r="AK16" t="s">
        <v>191</v>
      </c>
      <c r="AL16">
        <v>980097</v>
      </c>
      <c r="AM16" t="s">
        <v>100</v>
      </c>
      <c r="AN16" t="s">
        <v>99</v>
      </c>
      <c r="AO16" t="s">
        <v>192</v>
      </c>
      <c r="AP16" t="s">
        <v>92</v>
      </c>
      <c r="AQ16" t="s">
        <v>102</v>
      </c>
      <c r="AR16" t="s">
        <v>91</v>
      </c>
      <c r="AS16">
        <f t="shared" si="0"/>
        <v>0</v>
      </c>
      <c r="AT16" t="s">
        <v>103</v>
      </c>
      <c r="AU16">
        <v>42</v>
      </c>
      <c r="AV16">
        <v>3</v>
      </c>
      <c r="AW16" t="s">
        <v>171</v>
      </c>
      <c r="AX16" t="b">
        <v>0</v>
      </c>
      <c r="AY16" t="s">
        <v>334</v>
      </c>
      <c r="AZ16" s="1">
        <v>43631</v>
      </c>
      <c r="BA16" t="s">
        <v>335</v>
      </c>
      <c r="BB16" t="b">
        <v>0</v>
      </c>
      <c r="BC16" t="b">
        <v>0</v>
      </c>
      <c r="BD16">
        <v>1660000</v>
      </c>
      <c r="BE16">
        <v>0</v>
      </c>
      <c r="BF16">
        <v>2150000</v>
      </c>
      <c r="BG16">
        <v>2150000</v>
      </c>
      <c r="BH16" t="s">
        <v>107</v>
      </c>
      <c r="BI16" t="s">
        <v>97</v>
      </c>
      <c r="BJ16">
        <v>0</v>
      </c>
      <c r="BK16">
        <v>0</v>
      </c>
      <c r="BL16" t="b">
        <v>0</v>
      </c>
      <c r="BM16" s="1">
        <v>43717</v>
      </c>
      <c r="BN16" t="s">
        <v>97</v>
      </c>
      <c r="BO16" t="s">
        <v>97</v>
      </c>
      <c r="BP16" t="s">
        <v>151</v>
      </c>
      <c r="BQ16" t="s">
        <v>152</v>
      </c>
      <c r="BR16" t="s">
        <v>197</v>
      </c>
      <c r="BS16" t="s">
        <v>198</v>
      </c>
      <c r="BT16" s="1">
        <v>43600</v>
      </c>
      <c r="BU16" t="s">
        <v>97</v>
      </c>
      <c r="BV16">
        <v>598276</v>
      </c>
      <c r="BW16" t="s">
        <v>336</v>
      </c>
      <c r="BX16" t="s">
        <v>0</v>
      </c>
      <c r="BY16" t="s">
        <v>156</v>
      </c>
      <c r="BZ16" t="s">
        <v>157</v>
      </c>
      <c r="CA16" t="s">
        <v>176</v>
      </c>
      <c r="CB16" t="s">
        <v>130</v>
      </c>
      <c r="CC16" s="26">
        <v>0.67</v>
      </c>
      <c r="CD16">
        <v>0</v>
      </c>
      <c r="CE16" s="24" t="s">
        <v>2961</v>
      </c>
    </row>
    <row r="17" spans="1:83" x14ac:dyDescent="0.35">
      <c r="A17">
        <v>0</v>
      </c>
      <c r="B17">
        <v>2</v>
      </c>
      <c r="C17">
        <v>1</v>
      </c>
      <c r="D17">
        <v>0.255230126</v>
      </c>
      <c r="E17">
        <v>0</v>
      </c>
      <c r="F17">
        <v>1</v>
      </c>
      <c r="G17">
        <v>1</v>
      </c>
      <c r="H17">
        <v>2</v>
      </c>
      <c r="I17">
        <v>1</v>
      </c>
      <c r="J17">
        <v>2</v>
      </c>
      <c r="K17">
        <v>1</v>
      </c>
      <c r="L17">
        <v>2</v>
      </c>
      <c r="M17" s="24">
        <v>42296</v>
      </c>
      <c r="N17" t="s">
        <v>81</v>
      </c>
      <c r="O17" t="s">
        <v>131</v>
      </c>
      <c r="P17" t="s">
        <v>337</v>
      </c>
      <c r="Q17">
        <v>1014325133</v>
      </c>
      <c r="R17" t="s">
        <v>133</v>
      </c>
      <c r="S17" t="s">
        <v>134</v>
      </c>
      <c r="T17" t="s">
        <v>118</v>
      </c>
      <c r="U17" t="s">
        <v>338</v>
      </c>
      <c r="V17" t="s">
        <v>339</v>
      </c>
      <c r="W17" s="1">
        <v>32617</v>
      </c>
      <c r="X17" t="s">
        <v>340</v>
      </c>
      <c r="Y17" t="s">
        <v>341</v>
      </c>
      <c r="Z17" t="s">
        <v>213</v>
      </c>
      <c r="AA17">
        <v>122003</v>
      </c>
      <c r="AB17" t="s">
        <v>342</v>
      </c>
      <c r="AC17" t="s">
        <v>343</v>
      </c>
      <c r="AD17" t="s">
        <v>187</v>
      </c>
      <c r="AE17" t="s">
        <v>187</v>
      </c>
      <c r="AF17" t="s">
        <v>344</v>
      </c>
      <c r="AG17" t="s">
        <v>345</v>
      </c>
      <c r="AH17" t="b">
        <v>0</v>
      </c>
      <c r="AI17" t="s">
        <v>346</v>
      </c>
      <c r="AJ17" t="s">
        <v>99</v>
      </c>
      <c r="AK17" t="s">
        <v>346</v>
      </c>
      <c r="AL17">
        <v>980101</v>
      </c>
      <c r="AM17" t="s">
        <v>100</v>
      </c>
      <c r="AN17" t="s">
        <v>99</v>
      </c>
      <c r="AO17" t="s">
        <v>347</v>
      </c>
      <c r="AP17" t="s">
        <v>317</v>
      </c>
      <c r="AQ17" t="s">
        <v>102</v>
      </c>
      <c r="AR17" t="s">
        <v>213</v>
      </c>
      <c r="AS17">
        <f t="shared" si="0"/>
        <v>1</v>
      </c>
      <c r="AT17" t="s">
        <v>214</v>
      </c>
      <c r="AU17">
        <v>42</v>
      </c>
      <c r="AV17">
        <v>3</v>
      </c>
      <c r="AW17" t="s">
        <v>171</v>
      </c>
      <c r="AX17" t="b">
        <v>0</v>
      </c>
      <c r="AY17" t="s">
        <v>348</v>
      </c>
      <c r="AZ17" s="1">
        <v>40709</v>
      </c>
      <c r="BA17" t="s">
        <v>172</v>
      </c>
      <c r="BB17" t="b">
        <v>0</v>
      </c>
      <c r="BC17" t="b">
        <v>0</v>
      </c>
      <c r="BD17">
        <v>1195000</v>
      </c>
      <c r="BE17">
        <v>0</v>
      </c>
      <c r="BF17">
        <v>1500000</v>
      </c>
      <c r="BG17">
        <v>1500000</v>
      </c>
      <c r="BH17" t="s">
        <v>107</v>
      </c>
      <c r="BI17" t="s">
        <v>97</v>
      </c>
      <c r="BJ17">
        <v>0</v>
      </c>
      <c r="BK17">
        <v>0</v>
      </c>
      <c r="BL17" t="b">
        <v>0</v>
      </c>
      <c r="BM17" s="1">
        <v>43696</v>
      </c>
      <c r="BN17" t="s">
        <v>97</v>
      </c>
      <c r="BO17" t="s">
        <v>97</v>
      </c>
      <c r="BP17" t="s">
        <v>195</v>
      </c>
      <c r="BQ17" t="s">
        <v>196</v>
      </c>
      <c r="BR17" t="s">
        <v>349</v>
      </c>
      <c r="BS17" t="s">
        <v>350</v>
      </c>
      <c r="BT17" s="1">
        <v>43599</v>
      </c>
      <c r="BU17" t="s">
        <v>97</v>
      </c>
      <c r="BV17">
        <v>605652</v>
      </c>
      <c r="BW17" t="s">
        <v>351</v>
      </c>
      <c r="BX17" t="s">
        <v>112</v>
      </c>
      <c r="BY17" t="s">
        <v>75</v>
      </c>
      <c r="BZ17" t="s">
        <v>157</v>
      </c>
      <c r="CA17" t="s">
        <v>176</v>
      </c>
      <c r="CB17" t="s">
        <v>130</v>
      </c>
      <c r="CC17" s="26">
        <v>0.61</v>
      </c>
      <c r="CD17">
        <v>0</v>
      </c>
      <c r="CE17" s="24" t="s">
        <v>2944</v>
      </c>
    </row>
    <row r="18" spans="1:83" x14ac:dyDescent="0.35">
      <c r="A18">
        <v>1</v>
      </c>
      <c r="B18">
        <v>2</v>
      </c>
      <c r="C18">
        <v>0</v>
      </c>
      <c r="D18">
        <v>0.30263157899999998</v>
      </c>
      <c r="E18">
        <v>0</v>
      </c>
      <c r="F18">
        <v>1</v>
      </c>
      <c r="G18">
        <v>1</v>
      </c>
      <c r="H18">
        <v>1</v>
      </c>
      <c r="I18">
        <v>3</v>
      </c>
      <c r="J18">
        <v>2</v>
      </c>
      <c r="K18">
        <v>1</v>
      </c>
      <c r="L18">
        <v>2</v>
      </c>
      <c r="M18" s="24">
        <v>42400</v>
      </c>
      <c r="N18" t="s">
        <v>81</v>
      </c>
      <c r="O18" t="s">
        <v>131</v>
      </c>
      <c r="P18" t="s">
        <v>352</v>
      </c>
      <c r="Q18">
        <v>1008113799</v>
      </c>
      <c r="R18" t="s">
        <v>178</v>
      </c>
      <c r="S18" t="s">
        <v>179</v>
      </c>
      <c r="T18" t="s">
        <v>86</v>
      </c>
      <c r="U18" t="s">
        <v>353</v>
      </c>
      <c r="V18" t="s">
        <v>354</v>
      </c>
      <c r="W18" s="1">
        <v>32890</v>
      </c>
      <c r="X18" t="s">
        <v>355</v>
      </c>
      <c r="Y18" t="s">
        <v>356</v>
      </c>
      <c r="Z18" t="s">
        <v>357</v>
      </c>
      <c r="AA18">
        <v>673634</v>
      </c>
      <c r="AB18" t="s">
        <v>359</v>
      </c>
      <c r="AC18" t="s">
        <v>360</v>
      </c>
      <c r="AD18" t="s">
        <v>143</v>
      </c>
      <c r="AE18" t="s">
        <v>284</v>
      </c>
      <c r="AF18" t="s">
        <v>97</v>
      </c>
      <c r="AG18" t="s">
        <v>97</v>
      </c>
      <c r="AH18" t="b">
        <v>0</v>
      </c>
      <c r="AI18" t="s">
        <v>190</v>
      </c>
      <c r="AJ18" t="s">
        <v>99</v>
      </c>
      <c r="AK18" t="s">
        <v>191</v>
      </c>
      <c r="AL18">
        <v>980097</v>
      </c>
      <c r="AM18" t="s">
        <v>100</v>
      </c>
      <c r="AN18" t="s">
        <v>99</v>
      </c>
      <c r="AO18" t="s">
        <v>192</v>
      </c>
      <c r="AP18" t="s">
        <v>358</v>
      </c>
      <c r="AQ18" t="s">
        <v>102</v>
      </c>
      <c r="AR18" t="s">
        <v>361</v>
      </c>
      <c r="AS18">
        <f t="shared" si="0"/>
        <v>0</v>
      </c>
      <c r="AT18" t="s">
        <v>362</v>
      </c>
      <c r="AU18">
        <v>42</v>
      </c>
      <c r="AV18">
        <v>2</v>
      </c>
      <c r="AW18" t="s">
        <v>285</v>
      </c>
      <c r="AX18" t="b">
        <v>0</v>
      </c>
      <c r="AY18" t="s">
        <v>272</v>
      </c>
      <c r="AZ18" s="1">
        <v>41075</v>
      </c>
      <c r="BA18" t="s">
        <v>363</v>
      </c>
      <c r="BB18" t="b">
        <v>0</v>
      </c>
      <c r="BC18" t="b">
        <v>0</v>
      </c>
      <c r="BD18">
        <v>760000</v>
      </c>
      <c r="BE18">
        <v>0</v>
      </c>
      <c r="BF18">
        <v>990000</v>
      </c>
      <c r="BG18">
        <v>990000</v>
      </c>
      <c r="BH18" t="s">
        <v>150</v>
      </c>
      <c r="BI18">
        <v>1</v>
      </c>
      <c r="BJ18">
        <v>0</v>
      </c>
      <c r="BK18">
        <v>0</v>
      </c>
      <c r="BL18" t="b">
        <v>0</v>
      </c>
      <c r="BM18" s="1">
        <v>43703</v>
      </c>
      <c r="BN18" t="s">
        <v>97</v>
      </c>
      <c r="BO18" t="s">
        <v>97</v>
      </c>
      <c r="BP18" t="s">
        <v>108</v>
      </c>
      <c r="BQ18" t="s">
        <v>109</v>
      </c>
      <c r="BR18" t="s">
        <v>197</v>
      </c>
      <c r="BS18" t="s">
        <v>198</v>
      </c>
      <c r="BT18" s="1">
        <v>43601</v>
      </c>
      <c r="BU18" t="s">
        <v>97</v>
      </c>
      <c r="BV18">
        <v>597454</v>
      </c>
      <c r="BW18" t="s">
        <v>364</v>
      </c>
      <c r="BX18" t="s">
        <v>0</v>
      </c>
      <c r="BY18" t="s">
        <v>156</v>
      </c>
      <c r="BZ18" t="s">
        <v>157</v>
      </c>
      <c r="CA18" t="s">
        <v>176</v>
      </c>
      <c r="CB18" t="s">
        <v>130</v>
      </c>
      <c r="CC18" s="26">
        <v>0.67</v>
      </c>
      <c r="CD18">
        <v>0</v>
      </c>
      <c r="CE18" s="24" t="s">
        <v>2944</v>
      </c>
    </row>
    <row r="19" spans="1:83" x14ac:dyDescent="0.35">
      <c r="A19">
        <v>1</v>
      </c>
      <c r="B19">
        <v>2</v>
      </c>
      <c r="C19">
        <v>0</v>
      </c>
      <c r="D19">
        <v>0.428571429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1</v>
      </c>
      <c r="M19" s="24">
        <v>42402</v>
      </c>
      <c r="N19" t="s">
        <v>81</v>
      </c>
      <c r="O19" t="s">
        <v>131</v>
      </c>
      <c r="P19" t="s">
        <v>365</v>
      </c>
      <c r="Q19">
        <v>1014300333</v>
      </c>
      <c r="R19" t="s">
        <v>178</v>
      </c>
      <c r="S19" t="s">
        <v>179</v>
      </c>
      <c r="T19" t="s">
        <v>118</v>
      </c>
      <c r="U19" t="s">
        <v>366</v>
      </c>
      <c r="V19" t="s">
        <v>367</v>
      </c>
      <c r="W19" s="1">
        <v>32806</v>
      </c>
      <c r="X19" t="s">
        <v>368</v>
      </c>
      <c r="Y19" t="s">
        <v>369</v>
      </c>
      <c r="Z19" t="s">
        <v>370</v>
      </c>
      <c r="AA19">
        <v>691008</v>
      </c>
      <c r="AB19" t="s">
        <v>371</v>
      </c>
      <c r="AC19" t="s">
        <v>372</v>
      </c>
      <c r="AD19" t="s">
        <v>231</v>
      </c>
      <c r="AE19" t="s">
        <v>270</v>
      </c>
      <c r="AF19" t="s">
        <v>97</v>
      </c>
      <c r="AG19" t="s">
        <v>97</v>
      </c>
      <c r="AH19" t="b">
        <v>0</v>
      </c>
      <c r="AI19" t="s">
        <v>190</v>
      </c>
      <c r="AJ19" t="s">
        <v>99</v>
      </c>
      <c r="AK19" t="s">
        <v>191</v>
      </c>
      <c r="AL19">
        <v>980097</v>
      </c>
      <c r="AM19" t="s">
        <v>100</v>
      </c>
      <c r="AN19" t="s">
        <v>99</v>
      </c>
      <c r="AO19" t="s">
        <v>192</v>
      </c>
      <c r="AP19" t="s">
        <v>358</v>
      </c>
      <c r="AQ19" t="s">
        <v>102</v>
      </c>
      <c r="AR19" t="s">
        <v>373</v>
      </c>
      <c r="AS19">
        <f t="shared" si="0"/>
        <v>0</v>
      </c>
      <c r="AT19" t="s">
        <v>374</v>
      </c>
      <c r="AU19">
        <v>42</v>
      </c>
      <c r="AV19">
        <v>1</v>
      </c>
      <c r="AW19" t="s">
        <v>285</v>
      </c>
      <c r="AX19" t="b">
        <v>0</v>
      </c>
      <c r="AY19" t="s">
        <v>375</v>
      </c>
      <c r="AZ19" s="1">
        <v>42566</v>
      </c>
      <c r="BA19" t="s">
        <v>376</v>
      </c>
      <c r="BB19" t="b">
        <v>0</v>
      </c>
      <c r="BC19" t="b">
        <v>0</v>
      </c>
      <c r="BD19">
        <v>700000</v>
      </c>
      <c r="BE19">
        <v>126000</v>
      </c>
      <c r="BF19">
        <v>1000000</v>
      </c>
      <c r="BG19">
        <v>1000000</v>
      </c>
      <c r="BH19" t="s">
        <v>107</v>
      </c>
      <c r="BI19" t="s">
        <v>97</v>
      </c>
      <c r="BJ19">
        <v>0</v>
      </c>
      <c r="BK19">
        <v>0</v>
      </c>
      <c r="BL19" t="b">
        <v>0</v>
      </c>
      <c r="BM19" s="1">
        <v>43703</v>
      </c>
      <c r="BN19" t="s">
        <v>97</v>
      </c>
      <c r="BO19" t="s">
        <v>97</v>
      </c>
      <c r="BP19" t="s">
        <v>108</v>
      </c>
      <c r="BQ19" t="s">
        <v>109</v>
      </c>
      <c r="BR19" t="s">
        <v>197</v>
      </c>
      <c r="BS19" t="s">
        <v>198</v>
      </c>
      <c r="BT19" s="1">
        <v>43601</v>
      </c>
      <c r="BU19" t="s">
        <v>97</v>
      </c>
      <c r="BV19">
        <v>597758</v>
      </c>
      <c r="BW19" t="s">
        <v>377</v>
      </c>
      <c r="BX19" t="s">
        <v>0</v>
      </c>
      <c r="BY19" t="s">
        <v>156</v>
      </c>
      <c r="BZ19" t="s">
        <v>157</v>
      </c>
      <c r="CA19" t="s">
        <v>176</v>
      </c>
      <c r="CB19" t="s">
        <v>159</v>
      </c>
      <c r="CC19" s="26">
        <v>0.7</v>
      </c>
      <c r="CD19">
        <v>0</v>
      </c>
      <c r="CE19" s="24" t="s">
        <v>2961</v>
      </c>
    </row>
    <row r="20" spans="1:83" x14ac:dyDescent="0.35">
      <c r="A20">
        <v>1</v>
      </c>
      <c r="B20">
        <v>2</v>
      </c>
      <c r="C20">
        <v>0</v>
      </c>
      <c r="D20">
        <v>0.245847176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 s="24">
        <v>42403</v>
      </c>
      <c r="N20" t="s">
        <v>81</v>
      </c>
      <c r="O20" t="s">
        <v>131</v>
      </c>
      <c r="P20" t="s">
        <v>378</v>
      </c>
      <c r="Q20">
        <v>1014294434</v>
      </c>
      <c r="R20" t="s">
        <v>178</v>
      </c>
      <c r="S20" t="s">
        <v>179</v>
      </c>
      <c r="T20" t="s">
        <v>86</v>
      </c>
      <c r="U20" t="s">
        <v>379</v>
      </c>
      <c r="V20" t="s">
        <v>380</v>
      </c>
      <c r="W20" s="1">
        <v>33555</v>
      </c>
      <c r="X20" t="s">
        <v>381</v>
      </c>
      <c r="Y20" t="s">
        <v>382</v>
      </c>
      <c r="Z20" t="s">
        <v>373</v>
      </c>
      <c r="AA20">
        <v>695582</v>
      </c>
      <c r="AB20" t="s">
        <v>383</v>
      </c>
      <c r="AC20" t="s">
        <v>384</v>
      </c>
      <c r="AD20" t="s">
        <v>231</v>
      </c>
      <c r="AE20" t="s">
        <v>255</v>
      </c>
      <c r="AF20" t="s">
        <v>97</v>
      </c>
      <c r="AG20" t="s">
        <v>97</v>
      </c>
      <c r="AH20" t="b">
        <v>0</v>
      </c>
      <c r="AI20" t="s">
        <v>190</v>
      </c>
      <c r="AJ20" t="s">
        <v>99</v>
      </c>
      <c r="AK20" t="s">
        <v>191</v>
      </c>
      <c r="AL20">
        <v>980097</v>
      </c>
      <c r="AM20" t="s">
        <v>100</v>
      </c>
      <c r="AN20" t="s">
        <v>99</v>
      </c>
      <c r="AO20" t="s">
        <v>192</v>
      </c>
      <c r="AP20" t="s">
        <v>358</v>
      </c>
      <c r="AQ20" t="s">
        <v>102</v>
      </c>
      <c r="AR20" t="s">
        <v>91</v>
      </c>
      <c r="AS20">
        <f t="shared" si="0"/>
        <v>0</v>
      </c>
      <c r="AT20" t="s">
        <v>103</v>
      </c>
      <c r="AU20">
        <v>42</v>
      </c>
      <c r="AV20">
        <v>2</v>
      </c>
      <c r="AW20" t="s">
        <v>285</v>
      </c>
      <c r="AX20" t="b">
        <v>0</v>
      </c>
      <c r="AY20" t="s">
        <v>334</v>
      </c>
      <c r="AZ20" s="1">
        <v>41470</v>
      </c>
      <c r="BA20" t="s">
        <v>385</v>
      </c>
      <c r="BB20" t="b">
        <v>0</v>
      </c>
      <c r="BC20" t="b">
        <v>0</v>
      </c>
      <c r="BD20">
        <v>903000</v>
      </c>
      <c r="BE20">
        <v>50000</v>
      </c>
      <c r="BF20">
        <v>1125000</v>
      </c>
      <c r="BG20">
        <v>1125000</v>
      </c>
      <c r="BH20" t="s">
        <v>150</v>
      </c>
      <c r="BI20">
        <v>1</v>
      </c>
      <c r="BJ20">
        <v>0</v>
      </c>
      <c r="BK20">
        <v>0</v>
      </c>
      <c r="BL20" t="b">
        <v>0</v>
      </c>
      <c r="BM20" s="1">
        <v>43689</v>
      </c>
      <c r="BN20" t="s">
        <v>97</v>
      </c>
      <c r="BO20" t="s">
        <v>97</v>
      </c>
      <c r="BP20" t="s">
        <v>217</v>
      </c>
      <c r="BQ20" t="s">
        <v>218</v>
      </c>
      <c r="BR20" t="s">
        <v>197</v>
      </c>
      <c r="BS20" t="s">
        <v>198</v>
      </c>
      <c r="BT20" s="1">
        <v>43601</v>
      </c>
      <c r="BU20" t="s">
        <v>97</v>
      </c>
      <c r="BV20">
        <v>597359</v>
      </c>
      <c r="BW20" t="s">
        <v>386</v>
      </c>
      <c r="BX20" t="s">
        <v>0</v>
      </c>
      <c r="BY20" t="s">
        <v>156</v>
      </c>
      <c r="BZ20" t="s">
        <v>157</v>
      </c>
      <c r="CA20" t="s">
        <v>176</v>
      </c>
      <c r="CB20" t="s">
        <v>130</v>
      </c>
      <c r="CC20" s="26">
        <v>0.66</v>
      </c>
      <c r="CD20">
        <v>0</v>
      </c>
      <c r="CE20" s="24" t="s">
        <v>2944</v>
      </c>
    </row>
    <row r="21" spans="1:83" x14ac:dyDescent="0.35">
      <c r="A21">
        <v>1</v>
      </c>
      <c r="B21">
        <v>2</v>
      </c>
      <c r="C21">
        <v>0</v>
      </c>
      <c r="D21">
        <v>0.30522088400000003</v>
      </c>
      <c r="E21">
        <v>0</v>
      </c>
      <c r="F21">
        <v>1</v>
      </c>
      <c r="G21">
        <v>1</v>
      </c>
      <c r="H21">
        <v>1</v>
      </c>
      <c r="I21">
        <v>2</v>
      </c>
      <c r="J21">
        <v>2</v>
      </c>
      <c r="K21">
        <v>1</v>
      </c>
      <c r="L21">
        <v>2</v>
      </c>
      <c r="M21" s="24">
        <v>42444</v>
      </c>
      <c r="N21" t="s">
        <v>81</v>
      </c>
      <c r="O21" t="s">
        <v>131</v>
      </c>
      <c r="P21" t="s">
        <v>387</v>
      </c>
      <c r="Q21">
        <v>1014240350</v>
      </c>
      <c r="R21" t="s">
        <v>178</v>
      </c>
      <c r="S21" t="s">
        <v>179</v>
      </c>
      <c r="T21" t="s">
        <v>86</v>
      </c>
      <c r="U21" t="s">
        <v>388</v>
      </c>
      <c r="V21" t="s">
        <v>389</v>
      </c>
      <c r="W21" s="1">
        <v>34038</v>
      </c>
      <c r="X21" t="s">
        <v>390</v>
      </c>
      <c r="Y21" t="s">
        <v>391</v>
      </c>
      <c r="Z21" t="s">
        <v>392</v>
      </c>
      <c r="AA21">
        <v>600119</v>
      </c>
      <c r="AB21" t="s">
        <v>394</v>
      </c>
      <c r="AC21" t="s">
        <v>395</v>
      </c>
      <c r="AD21" t="s">
        <v>231</v>
      </c>
      <c r="AE21" t="s">
        <v>270</v>
      </c>
      <c r="AF21" t="s">
        <v>97</v>
      </c>
      <c r="AG21" t="s">
        <v>97</v>
      </c>
      <c r="AH21" t="b">
        <v>0</v>
      </c>
      <c r="AI21" t="s">
        <v>190</v>
      </c>
      <c r="AJ21" t="s">
        <v>99</v>
      </c>
      <c r="AK21" t="s">
        <v>191</v>
      </c>
      <c r="AL21">
        <v>980097</v>
      </c>
      <c r="AM21" t="s">
        <v>100</v>
      </c>
      <c r="AN21" t="s">
        <v>99</v>
      </c>
      <c r="AO21" t="s">
        <v>192</v>
      </c>
      <c r="AP21" t="s">
        <v>393</v>
      </c>
      <c r="AQ21" t="s">
        <v>102</v>
      </c>
      <c r="AR21" t="s">
        <v>392</v>
      </c>
      <c r="AS21">
        <f t="shared" si="0"/>
        <v>1</v>
      </c>
      <c r="AT21" t="s">
        <v>396</v>
      </c>
      <c r="AU21">
        <v>42</v>
      </c>
      <c r="AV21">
        <v>2</v>
      </c>
      <c r="AW21" t="s">
        <v>285</v>
      </c>
      <c r="AX21" t="b">
        <v>0</v>
      </c>
      <c r="AY21" t="s">
        <v>334</v>
      </c>
      <c r="AZ21" s="1">
        <v>41835</v>
      </c>
      <c r="BA21" t="s">
        <v>397</v>
      </c>
      <c r="BB21" t="b">
        <v>0</v>
      </c>
      <c r="BC21" t="b">
        <v>0</v>
      </c>
      <c r="BD21">
        <v>996000</v>
      </c>
      <c r="BE21">
        <v>100000</v>
      </c>
      <c r="BF21">
        <v>1300000</v>
      </c>
      <c r="BG21">
        <v>1300000</v>
      </c>
      <c r="BH21" t="s">
        <v>107</v>
      </c>
      <c r="BI21" t="s">
        <v>97</v>
      </c>
      <c r="BJ21">
        <v>0</v>
      </c>
      <c r="BK21">
        <v>0</v>
      </c>
      <c r="BL21" t="b">
        <v>0</v>
      </c>
      <c r="BM21" s="1">
        <v>43710</v>
      </c>
      <c r="BN21" t="s">
        <v>97</v>
      </c>
      <c r="BO21" t="s">
        <v>97</v>
      </c>
      <c r="BP21" t="s">
        <v>108</v>
      </c>
      <c r="BQ21" t="s">
        <v>109</v>
      </c>
      <c r="BR21" t="s">
        <v>197</v>
      </c>
      <c r="BS21" t="s">
        <v>198</v>
      </c>
      <c r="BT21" s="1">
        <v>43601</v>
      </c>
      <c r="BU21" t="s">
        <v>97</v>
      </c>
      <c r="BV21">
        <v>598180</v>
      </c>
      <c r="BW21" t="s">
        <v>398</v>
      </c>
      <c r="BX21" t="s">
        <v>0</v>
      </c>
      <c r="BY21" t="s">
        <v>156</v>
      </c>
      <c r="BZ21" t="s">
        <v>157</v>
      </c>
      <c r="CA21" t="s">
        <v>176</v>
      </c>
      <c r="CB21" t="s">
        <v>130</v>
      </c>
      <c r="CC21" s="26">
        <v>0.67</v>
      </c>
      <c r="CD21">
        <v>0</v>
      </c>
      <c r="CE21" s="24" t="s">
        <v>2944</v>
      </c>
    </row>
    <row r="22" spans="1:83" x14ac:dyDescent="0.35">
      <c r="A22">
        <v>1</v>
      </c>
      <c r="B22">
        <v>2</v>
      </c>
      <c r="C22">
        <v>0</v>
      </c>
      <c r="D22">
        <v>0.338582677</v>
      </c>
      <c r="E22">
        <v>0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  <c r="L22">
        <v>2</v>
      </c>
      <c r="M22" s="24">
        <v>42446</v>
      </c>
      <c r="N22" t="s">
        <v>81</v>
      </c>
      <c r="O22" t="s">
        <v>131</v>
      </c>
      <c r="P22" t="s">
        <v>399</v>
      </c>
      <c r="Q22">
        <v>1014168727</v>
      </c>
      <c r="R22" t="s">
        <v>178</v>
      </c>
      <c r="S22" t="s">
        <v>179</v>
      </c>
      <c r="T22" t="s">
        <v>86</v>
      </c>
      <c r="U22" t="s">
        <v>400</v>
      </c>
      <c r="V22" t="s">
        <v>389</v>
      </c>
      <c r="W22" s="1">
        <v>34629</v>
      </c>
      <c r="X22" t="s">
        <v>401</v>
      </c>
      <c r="Y22" t="s">
        <v>402</v>
      </c>
      <c r="Z22" t="s">
        <v>392</v>
      </c>
      <c r="AA22">
        <v>600100</v>
      </c>
      <c r="AB22" t="s">
        <v>403</v>
      </c>
      <c r="AC22" t="s">
        <v>404</v>
      </c>
      <c r="AD22" t="s">
        <v>231</v>
      </c>
      <c r="AE22" t="s">
        <v>270</v>
      </c>
      <c r="AF22" t="s">
        <v>97</v>
      </c>
      <c r="AG22" t="s">
        <v>97</v>
      </c>
      <c r="AH22" t="b">
        <v>0</v>
      </c>
      <c r="AI22" t="s">
        <v>190</v>
      </c>
      <c r="AJ22" t="s">
        <v>99</v>
      </c>
      <c r="AK22" t="s">
        <v>191</v>
      </c>
      <c r="AL22">
        <v>980097</v>
      </c>
      <c r="AM22" t="s">
        <v>100</v>
      </c>
      <c r="AN22" t="s">
        <v>99</v>
      </c>
      <c r="AO22" t="s">
        <v>192</v>
      </c>
      <c r="AP22" t="s">
        <v>393</v>
      </c>
      <c r="AQ22" t="s">
        <v>102</v>
      </c>
      <c r="AR22" t="s">
        <v>392</v>
      </c>
      <c r="AS22">
        <f t="shared" si="0"/>
        <v>1</v>
      </c>
      <c r="AT22" t="s">
        <v>396</v>
      </c>
      <c r="AU22">
        <v>44</v>
      </c>
      <c r="AV22">
        <v>3</v>
      </c>
      <c r="AW22" t="s">
        <v>104</v>
      </c>
      <c r="AX22" t="b">
        <v>0</v>
      </c>
      <c r="AY22" t="s">
        <v>405</v>
      </c>
      <c r="AZ22" s="1">
        <v>42536</v>
      </c>
      <c r="BA22" t="s">
        <v>406</v>
      </c>
      <c r="BB22" t="b">
        <v>0</v>
      </c>
      <c r="BC22" t="b">
        <v>0</v>
      </c>
      <c r="BD22">
        <v>635000</v>
      </c>
      <c r="BE22">
        <v>0</v>
      </c>
      <c r="BF22">
        <v>850000</v>
      </c>
      <c r="BG22">
        <v>850000</v>
      </c>
      <c r="BH22" t="s">
        <v>107</v>
      </c>
      <c r="BI22" t="s">
        <v>97</v>
      </c>
      <c r="BJ22">
        <v>0</v>
      </c>
      <c r="BK22">
        <v>0</v>
      </c>
      <c r="BL22" t="b">
        <v>0</v>
      </c>
      <c r="BM22" s="1">
        <v>43685</v>
      </c>
      <c r="BN22" t="s">
        <v>97</v>
      </c>
      <c r="BO22" t="s">
        <v>97</v>
      </c>
      <c r="BP22" t="s">
        <v>108</v>
      </c>
      <c r="BQ22" t="s">
        <v>109</v>
      </c>
      <c r="BR22" t="s">
        <v>197</v>
      </c>
      <c r="BS22" t="s">
        <v>198</v>
      </c>
      <c r="BT22" s="1">
        <v>43601</v>
      </c>
      <c r="BU22" t="s">
        <v>97</v>
      </c>
      <c r="BV22">
        <v>599735</v>
      </c>
      <c r="BW22" t="s">
        <v>407</v>
      </c>
      <c r="BX22" t="s">
        <v>0</v>
      </c>
      <c r="BY22" t="s">
        <v>156</v>
      </c>
      <c r="BZ22" t="s">
        <v>157</v>
      </c>
      <c r="CA22" t="s">
        <v>113</v>
      </c>
      <c r="CB22" t="s">
        <v>130</v>
      </c>
      <c r="CC22" s="26">
        <v>0.72</v>
      </c>
      <c r="CD22">
        <v>0</v>
      </c>
      <c r="CE22" s="24" t="s">
        <v>2944</v>
      </c>
    </row>
    <row r="23" spans="1:83" x14ac:dyDescent="0.35">
      <c r="A23">
        <v>1</v>
      </c>
      <c r="B23">
        <v>2</v>
      </c>
      <c r="C23">
        <v>0</v>
      </c>
      <c r="D23">
        <v>0.32743362799999998</v>
      </c>
      <c r="E23">
        <v>0</v>
      </c>
      <c r="F23">
        <v>1</v>
      </c>
      <c r="G23">
        <v>1</v>
      </c>
      <c r="H23">
        <v>1</v>
      </c>
      <c r="I23">
        <v>2</v>
      </c>
      <c r="J23">
        <v>2</v>
      </c>
      <c r="K23">
        <v>1</v>
      </c>
      <c r="L23">
        <v>1</v>
      </c>
      <c r="M23" s="24">
        <v>42484</v>
      </c>
      <c r="N23" t="s">
        <v>81</v>
      </c>
      <c r="O23" t="s">
        <v>131</v>
      </c>
      <c r="P23" t="s">
        <v>408</v>
      </c>
      <c r="Q23">
        <v>1014243570</v>
      </c>
      <c r="R23" t="s">
        <v>262</v>
      </c>
      <c r="S23" t="s">
        <v>179</v>
      </c>
      <c r="T23" t="s">
        <v>86</v>
      </c>
      <c r="U23" t="s">
        <v>409</v>
      </c>
      <c r="V23" t="s">
        <v>410</v>
      </c>
      <c r="W23" s="1">
        <v>31527</v>
      </c>
      <c r="X23" t="s">
        <v>411</v>
      </c>
      <c r="Y23" t="s">
        <v>412</v>
      </c>
      <c r="Z23" t="s">
        <v>392</v>
      </c>
      <c r="AA23">
        <v>600097</v>
      </c>
      <c r="AB23" t="s">
        <v>413</v>
      </c>
      <c r="AC23" t="s">
        <v>414</v>
      </c>
      <c r="AD23" t="s">
        <v>231</v>
      </c>
      <c r="AE23" t="s">
        <v>415</v>
      </c>
      <c r="AF23" t="s">
        <v>97</v>
      </c>
      <c r="AG23" t="s">
        <v>97</v>
      </c>
      <c r="AH23" t="b">
        <v>0</v>
      </c>
      <c r="AI23" t="s">
        <v>190</v>
      </c>
      <c r="AJ23" t="s">
        <v>99</v>
      </c>
      <c r="AK23" t="s">
        <v>191</v>
      </c>
      <c r="AL23">
        <v>980097</v>
      </c>
      <c r="AM23" t="s">
        <v>100</v>
      </c>
      <c r="AN23" t="s">
        <v>99</v>
      </c>
      <c r="AO23" t="s">
        <v>192</v>
      </c>
      <c r="AP23" t="s">
        <v>393</v>
      </c>
      <c r="AQ23" t="s">
        <v>102</v>
      </c>
      <c r="AR23" t="s">
        <v>392</v>
      </c>
      <c r="AS23">
        <f t="shared" si="0"/>
        <v>1</v>
      </c>
      <c r="AT23" t="s">
        <v>396</v>
      </c>
      <c r="AU23">
        <v>42</v>
      </c>
      <c r="AV23">
        <v>2</v>
      </c>
      <c r="AW23" t="s">
        <v>285</v>
      </c>
      <c r="AX23" t="b">
        <v>0</v>
      </c>
      <c r="AY23" t="s">
        <v>416</v>
      </c>
      <c r="AZ23" s="1">
        <v>40390</v>
      </c>
      <c r="BA23" t="s">
        <v>417</v>
      </c>
      <c r="BB23" t="b">
        <v>0</v>
      </c>
      <c r="BC23" t="s">
        <v>97</v>
      </c>
      <c r="BD23">
        <v>1130000</v>
      </c>
      <c r="BE23">
        <v>61000</v>
      </c>
      <c r="BF23">
        <v>1500000</v>
      </c>
      <c r="BG23">
        <v>1500000</v>
      </c>
      <c r="BH23" t="s">
        <v>107</v>
      </c>
      <c r="BI23" t="s">
        <v>97</v>
      </c>
      <c r="BJ23">
        <v>0</v>
      </c>
      <c r="BK23">
        <v>0</v>
      </c>
      <c r="BL23" t="b">
        <v>0</v>
      </c>
      <c r="BM23" s="1">
        <v>43689</v>
      </c>
      <c r="BN23" t="s">
        <v>97</v>
      </c>
      <c r="BO23" t="s">
        <v>97</v>
      </c>
      <c r="BP23" t="s">
        <v>151</v>
      </c>
      <c r="BQ23" t="s">
        <v>152</v>
      </c>
      <c r="BR23" t="s">
        <v>197</v>
      </c>
      <c r="BS23" t="s">
        <v>198</v>
      </c>
      <c r="BT23" s="1">
        <v>43601</v>
      </c>
      <c r="BU23" t="s">
        <v>97</v>
      </c>
      <c r="BV23">
        <v>597977</v>
      </c>
      <c r="BW23" t="s">
        <v>418</v>
      </c>
      <c r="BX23" t="s">
        <v>0</v>
      </c>
      <c r="BY23" t="s">
        <v>156</v>
      </c>
      <c r="BZ23" t="s">
        <v>157</v>
      </c>
      <c r="CA23" t="s">
        <v>176</v>
      </c>
      <c r="CB23" t="s">
        <v>159</v>
      </c>
      <c r="CC23" s="26">
        <v>0.64</v>
      </c>
      <c r="CD23">
        <v>0</v>
      </c>
      <c r="CE23" s="24" t="s">
        <v>2944</v>
      </c>
    </row>
    <row r="24" spans="1:83" x14ac:dyDescent="0.35">
      <c r="A24">
        <v>0</v>
      </c>
      <c r="B24">
        <v>2</v>
      </c>
      <c r="C24">
        <v>0</v>
      </c>
      <c r="D24">
        <v>0.26271186400000002</v>
      </c>
      <c r="E24">
        <v>0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>
        <v>2</v>
      </c>
      <c r="M24" s="24">
        <v>42732</v>
      </c>
      <c r="N24" t="s">
        <v>81</v>
      </c>
      <c r="O24" t="s">
        <v>131</v>
      </c>
      <c r="P24" t="s">
        <v>419</v>
      </c>
      <c r="Q24">
        <v>1009966705</v>
      </c>
      <c r="R24" t="s">
        <v>201</v>
      </c>
      <c r="S24" t="s">
        <v>202</v>
      </c>
      <c r="T24" t="s">
        <v>86</v>
      </c>
      <c r="U24" t="s">
        <v>420</v>
      </c>
      <c r="V24" t="s">
        <v>421</v>
      </c>
      <c r="W24" s="1">
        <v>32567</v>
      </c>
      <c r="X24" t="s">
        <v>422</v>
      </c>
      <c r="Y24" t="s">
        <v>423</v>
      </c>
      <c r="Z24" t="s">
        <v>91</v>
      </c>
      <c r="AA24">
        <v>560036</v>
      </c>
      <c r="AB24" t="s">
        <v>424</v>
      </c>
      <c r="AC24" t="s">
        <v>425</v>
      </c>
      <c r="AD24" t="s">
        <v>187</v>
      </c>
      <c r="AE24" t="s">
        <v>187</v>
      </c>
      <c r="AF24" t="s">
        <v>426</v>
      </c>
      <c r="AG24" t="s">
        <v>427</v>
      </c>
      <c r="AH24" t="b">
        <v>0</v>
      </c>
      <c r="AI24" t="s">
        <v>428</v>
      </c>
      <c r="AJ24" t="s">
        <v>99</v>
      </c>
      <c r="AK24" t="s">
        <v>429</v>
      </c>
      <c r="AL24">
        <v>980067</v>
      </c>
      <c r="AM24" t="s">
        <v>100</v>
      </c>
      <c r="AN24" t="s">
        <v>429</v>
      </c>
      <c r="AO24" t="s">
        <v>430</v>
      </c>
      <c r="AP24" t="s">
        <v>92</v>
      </c>
      <c r="AQ24" t="s">
        <v>102</v>
      </c>
      <c r="AR24" t="s">
        <v>91</v>
      </c>
      <c r="AS24">
        <f t="shared" si="0"/>
        <v>1</v>
      </c>
      <c r="AT24" t="s">
        <v>103</v>
      </c>
      <c r="AU24">
        <v>42</v>
      </c>
      <c r="AV24">
        <v>2</v>
      </c>
      <c r="AW24" t="s">
        <v>285</v>
      </c>
      <c r="AX24" t="b">
        <v>0</v>
      </c>
      <c r="AY24" t="s">
        <v>129</v>
      </c>
      <c r="AZ24" s="1">
        <v>40344</v>
      </c>
      <c r="BA24" t="s">
        <v>431</v>
      </c>
      <c r="BB24" t="b">
        <v>0</v>
      </c>
      <c r="BC24" t="b">
        <v>0</v>
      </c>
      <c r="BD24">
        <v>590000</v>
      </c>
      <c r="BE24">
        <v>0</v>
      </c>
      <c r="BF24">
        <v>745000</v>
      </c>
      <c r="BG24">
        <v>745000</v>
      </c>
      <c r="BH24" t="s">
        <v>107</v>
      </c>
      <c r="BI24" t="s">
        <v>97</v>
      </c>
      <c r="BJ24">
        <v>0</v>
      </c>
      <c r="BK24">
        <v>0</v>
      </c>
      <c r="BL24" t="b">
        <v>0</v>
      </c>
      <c r="BM24" s="1">
        <v>43682</v>
      </c>
      <c r="BN24" t="s">
        <v>97</v>
      </c>
      <c r="BO24" t="s">
        <v>97</v>
      </c>
      <c r="BP24" t="s">
        <v>217</v>
      </c>
      <c r="BQ24" t="s">
        <v>218</v>
      </c>
      <c r="BR24" t="s">
        <v>219</v>
      </c>
      <c r="BS24" t="s">
        <v>220</v>
      </c>
      <c r="BT24" s="1">
        <v>43542</v>
      </c>
      <c r="BU24" t="s">
        <v>97</v>
      </c>
      <c r="BV24">
        <v>600751</v>
      </c>
      <c r="BW24" t="s">
        <v>432</v>
      </c>
      <c r="BX24" t="s">
        <v>112</v>
      </c>
      <c r="BY24" t="s">
        <v>156</v>
      </c>
      <c r="BZ24" t="s">
        <v>157</v>
      </c>
      <c r="CA24" t="s">
        <v>176</v>
      </c>
      <c r="CB24" t="s">
        <v>130</v>
      </c>
      <c r="CC24" s="26">
        <v>0.79</v>
      </c>
      <c r="CD24">
        <v>1</v>
      </c>
      <c r="CE24" s="24" t="s">
        <v>2944</v>
      </c>
    </row>
    <row r="25" spans="1:83" x14ac:dyDescent="0.35">
      <c r="A25">
        <v>1</v>
      </c>
      <c r="B25">
        <v>2</v>
      </c>
      <c r="C25">
        <v>0</v>
      </c>
      <c r="D25">
        <v>0</v>
      </c>
      <c r="E25">
        <v>1</v>
      </c>
      <c r="F25">
        <v>1</v>
      </c>
      <c r="G25">
        <v>1</v>
      </c>
      <c r="H25">
        <v>2</v>
      </c>
      <c r="I25">
        <v>3</v>
      </c>
      <c r="J25">
        <v>2</v>
      </c>
      <c r="K25">
        <v>1</v>
      </c>
      <c r="L25">
        <v>2</v>
      </c>
      <c r="M25" s="24">
        <v>42832</v>
      </c>
      <c r="N25" t="s">
        <v>81</v>
      </c>
      <c r="O25" t="s">
        <v>131</v>
      </c>
      <c r="P25" t="s">
        <v>433</v>
      </c>
      <c r="Q25">
        <v>1014387313</v>
      </c>
      <c r="R25" t="s">
        <v>178</v>
      </c>
      <c r="S25" t="s">
        <v>179</v>
      </c>
      <c r="T25" t="s">
        <v>118</v>
      </c>
      <c r="U25" t="s">
        <v>434</v>
      </c>
      <c r="V25" t="s">
        <v>435</v>
      </c>
      <c r="W25" s="1">
        <v>32412</v>
      </c>
      <c r="X25" t="s">
        <v>436</v>
      </c>
      <c r="Y25" t="s">
        <v>437</v>
      </c>
      <c r="Z25" t="s">
        <v>392</v>
      </c>
      <c r="AA25">
        <v>600116</v>
      </c>
      <c r="AB25" t="s">
        <v>439</v>
      </c>
      <c r="AC25" t="s">
        <v>440</v>
      </c>
      <c r="AD25" t="s">
        <v>143</v>
      </c>
      <c r="AE25" t="s">
        <v>284</v>
      </c>
      <c r="AF25" t="s">
        <v>97</v>
      </c>
      <c r="AG25" t="s">
        <v>97</v>
      </c>
      <c r="AH25" t="b">
        <v>0</v>
      </c>
      <c r="AI25" t="s">
        <v>190</v>
      </c>
      <c r="AJ25" t="s">
        <v>99</v>
      </c>
      <c r="AK25" t="s">
        <v>191</v>
      </c>
      <c r="AL25">
        <v>980097</v>
      </c>
      <c r="AM25" t="s">
        <v>100</v>
      </c>
      <c r="AN25" t="s">
        <v>99</v>
      </c>
      <c r="AO25" t="s">
        <v>192</v>
      </c>
      <c r="AP25" t="s">
        <v>438</v>
      </c>
      <c r="AQ25" t="s">
        <v>102</v>
      </c>
      <c r="AR25" t="s">
        <v>392</v>
      </c>
      <c r="AS25">
        <f t="shared" si="0"/>
        <v>1</v>
      </c>
      <c r="AT25" t="s">
        <v>396</v>
      </c>
      <c r="AU25">
        <v>42</v>
      </c>
      <c r="AV25">
        <v>2</v>
      </c>
      <c r="AW25" t="s">
        <v>285</v>
      </c>
      <c r="AX25" t="b">
        <v>0</v>
      </c>
      <c r="AY25" t="s">
        <v>441</v>
      </c>
      <c r="AZ25" t="s">
        <v>97</v>
      </c>
      <c r="BA25" t="s">
        <v>442</v>
      </c>
      <c r="BB25" t="b">
        <v>0</v>
      </c>
      <c r="BC25" t="b">
        <v>0</v>
      </c>
      <c r="BD25" t="s">
        <v>97</v>
      </c>
      <c r="BE25" t="s">
        <v>97</v>
      </c>
      <c r="BF25">
        <v>1500000</v>
      </c>
      <c r="BG25">
        <v>1500000</v>
      </c>
      <c r="BH25" t="s">
        <v>107</v>
      </c>
      <c r="BI25" t="s">
        <v>97</v>
      </c>
      <c r="BJ25">
        <v>0</v>
      </c>
      <c r="BK25">
        <v>0</v>
      </c>
      <c r="BL25" t="b">
        <v>0</v>
      </c>
      <c r="BM25" s="1">
        <v>43710</v>
      </c>
      <c r="BN25" t="s">
        <v>97</v>
      </c>
      <c r="BO25" t="s">
        <v>97</v>
      </c>
      <c r="BP25" t="s">
        <v>108</v>
      </c>
      <c r="BQ25" t="s">
        <v>109</v>
      </c>
      <c r="BR25" t="s">
        <v>197</v>
      </c>
      <c r="BS25" t="s">
        <v>198</v>
      </c>
      <c r="BT25" s="1">
        <v>43613</v>
      </c>
      <c r="BU25" t="s">
        <v>97</v>
      </c>
      <c r="BV25">
        <v>601558</v>
      </c>
      <c r="BW25" t="s">
        <v>443</v>
      </c>
      <c r="BX25" t="s">
        <v>0</v>
      </c>
      <c r="BY25" t="s">
        <v>156</v>
      </c>
      <c r="BZ25" t="s">
        <v>157</v>
      </c>
      <c r="CA25" t="s">
        <v>176</v>
      </c>
      <c r="CB25" t="s">
        <v>130</v>
      </c>
      <c r="CC25" s="26">
        <v>0.67</v>
      </c>
      <c r="CD25">
        <v>0</v>
      </c>
      <c r="CE25" s="24" t="s">
        <v>2961</v>
      </c>
    </row>
    <row r="26" spans="1:83" x14ac:dyDescent="0.35">
      <c r="A26">
        <v>1</v>
      </c>
      <c r="B26">
        <v>2</v>
      </c>
      <c r="C26">
        <v>0</v>
      </c>
      <c r="D26">
        <v>0</v>
      </c>
      <c r="E26">
        <v>1</v>
      </c>
      <c r="F26">
        <v>1</v>
      </c>
      <c r="G26">
        <v>1</v>
      </c>
      <c r="H26">
        <v>2</v>
      </c>
      <c r="I26">
        <v>3</v>
      </c>
      <c r="J26">
        <v>2</v>
      </c>
      <c r="K26">
        <v>1</v>
      </c>
      <c r="L26">
        <v>2</v>
      </c>
      <c r="M26" s="24">
        <v>42833</v>
      </c>
      <c r="N26" t="s">
        <v>81</v>
      </c>
      <c r="O26" t="s">
        <v>131</v>
      </c>
      <c r="P26" t="s">
        <v>444</v>
      </c>
      <c r="Q26">
        <v>1014387894</v>
      </c>
      <c r="R26" t="s">
        <v>178</v>
      </c>
      <c r="S26" t="s">
        <v>179</v>
      </c>
      <c r="T26" t="s">
        <v>118</v>
      </c>
      <c r="U26" t="s">
        <v>445</v>
      </c>
      <c r="V26" t="s">
        <v>446</v>
      </c>
      <c r="W26" s="1">
        <v>33565</v>
      </c>
      <c r="X26" t="s">
        <v>447</v>
      </c>
      <c r="Y26" t="s">
        <v>448</v>
      </c>
      <c r="Z26" t="s">
        <v>449</v>
      </c>
      <c r="AA26">
        <v>500015</v>
      </c>
      <c r="AB26" t="s">
        <v>451</v>
      </c>
      <c r="AC26" t="s">
        <v>452</v>
      </c>
      <c r="AD26" t="s">
        <v>143</v>
      </c>
      <c r="AE26" t="s">
        <v>284</v>
      </c>
      <c r="AF26" t="s">
        <v>97</v>
      </c>
      <c r="AG26" t="s">
        <v>97</v>
      </c>
      <c r="AH26" t="b">
        <v>0</v>
      </c>
      <c r="AI26" t="s">
        <v>190</v>
      </c>
      <c r="AJ26" t="s">
        <v>99</v>
      </c>
      <c r="AK26" t="s">
        <v>191</v>
      </c>
      <c r="AL26">
        <v>980097</v>
      </c>
      <c r="AM26" t="s">
        <v>100</v>
      </c>
      <c r="AN26" t="s">
        <v>99</v>
      </c>
      <c r="AO26" t="s">
        <v>192</v>
      </c>
      <c r="AP26" t="s">
        <v>450</v>
      </c>
      <c r="AQ26" t="s">
        <v>102</v>
      </c>
      <c r="AR26" t="s">
        <v>392</v>
      </c>
      <c r="AS26">
        <f t="shared" si="0"/>
        <v>0</v>
      </c>
      <c r="AT26" t="s">
        <v>396</v>
      </c>
      <c r="AU26">
        <v>42</v>
      </c>
      <c r="AV26">
        <v>3</v>
      </c>
      <c r="AW26" t="s">
        <v>171</v>
      </c>
      <c r="AX26" t="b">
        <v>0</v>
      </c>
      <c r="AY26" t="s">
        <v>441</v>
      </c>
      <c r="AZ26" t="s">
        <v>97</v>
      </c>
      <c r="BA26" t="s">
        <v>442</v>
      </c>
      <c r="BB26" t="b">
        <v>0</v>
      </c>
      <c r="BC26" t="b">
        <v>0</v>
      </c>
      <c r="BD26" t="s">
        <v>97</v>
      </c>
      <c r="BE26" t="s">
        <v>97</v>
      </c>
      <c r="BF26">
        <v>1800000</v>
      </c>
      <c r="BG26">
        <v>1800000</v>
      </c>
      <c r="BH26" t="s">
        <v>107</v>
      </c>
      <c r="BI26" t="s">
        <v>97</v>
      </c>
      <c r="BJ26">
        <v>0</v>
      </c>
      <c r="BK26">
        <v>0</v>
      </c>
      <c r="BL26" t="b">
        <v>0</v>
      </c>
      <c r="BM26" s="1">
        <v>43710</v>
      </c>
      <c r="BN26" t="s">
        <v>97</v>
      </c>
      <c r="BO26" t="s">
        <v>97</v>
      </c>
      <c r="BP26" t="s">
        <v>108</v>
      </c>
      <c r="BQ26" t="s">
        <v>109</v>
      </c>
      <c r="BR26" t="s">
        <v>197</v>
      </c>
      <c r="BS26" t="s">
        <v>198</v>
      </c>
      <c r="BT26" s="1">
        <v>43613</v>
      </c>
      <c r="BU26" t="s">
        <v>97</v>
      </c>
      <c r="BV26">
        <v>603455</v>
      </c>
      <c r="BW26" t="s">
        <v>453</v>
      </c>
      <c r="BX26" t="s">
        <v>0</v>
      </c>
      <c r="BY26" t="s">
        <v>156</v>
      </c>
      <c r="BZ26" t="s">
        <v>157</v>
      </c>
      <c r="CA26" t="s">
        <v>176</v>
      </c>
      <c r="CB26" t="s">
        <v>130</v>
      </c>
      <c r="CC26" s="26">
        <v>0.67</v>
      </c>
      <c r="CD26">
        <v>0</v>
      </c>
      <c r="CE26" s="24" t="s">
        <v>2961</v>
      </c>
    </row>
    <row r="27" spans="1:83" x14ac:dyDescent="0.35">
      <c r="A27">
        <v>1</v>
      </c>
      <c r="B27">
        <v>2</v>
      </c>
      <c r="C27">
        <v>0</v>
      </c>
      <c r="D27">
        <v>0</v>
      </c>
      <c r="E27">
        <v>1</v>
      </c>
      <c r="F27">
        <v>1</v>
      </c>
      <c r="G27">
        <v>1</v>
      </c>
      <c r="H27">
        <v>2</v>
      </c>
      <c r="I27">
        <v>3</v>
      </c>
      <c r="J27">
        <v>2</v>
      </c>
      <c r="K27">
        <v>1</v>
      </c>
      <c r="L27">
        <v>2</v>
      </c>
      <c r="M27" s="24">
        <v>42834</v>
      </c>
      <c r="N27" t="s">
        <v>81</v>
      </c>
      <c r="O27" t="s">
        <v>131</v>
      </c>
      <c r="P27" t="s">
        <v>444</v>
      </c>
      <c r="Q27">
        <v>1014387397</v>
      </c>
      <c r="R27" t="s">
        <v>178</v>
      </c>
      <c r="S27" t="s">
        <v>179</v>
      </c>
      <c r="T27" t="s">
        <v>118</v>
      </c>
      <c r="U27" t="s">
        <v>454</v>
      </c>
      <c r="V27" t="s">
        <v>455</v>
      </c>
      <c r="W27" s="1">
        <v>33000</v>
      </c>
      <c r="X27" t="s">
        <v>456</v>
      </c>
      <c r="Y27" t="s">
        <v>457</v>
      </c>
      <c r="Z27" t="s">
        <v>392</v>
      </c>
      <c r="AA27">
        <v>600060</v>
      </c>
      <c r="AB27" t="s">
        <v>458</v>
      </c>
      <c r="AC27" t="s">
        <v>459</v>
      </c>
      <c r="AD27" t="s">
        <v>143</v>
      </c>
      <c r="AE27" t="s">
        <v>284</v>
      </c>
      <c r="AF27" t="s">
        <v>97</v>
      </c>
      <c r="AG27" t="s">
        <v>97</v>
      </c>
      <c r="AH27" t="b">
        <v>0</v>
      </c>
      <c r="AI27" t="s">
        <v>190</v>
      </c>
      <c r="AJ27" t="s">
        <v>99</v>
      </c>
      <c r="AK27" t="s">
        <v>191</v>
      </c>
      <c r="AL27">
        <v>980097</v>
      </c>
      <c r="AM27" t="s">
        <v>100</v>
      </c>
      <c r="AN27" t="s">
        <v>99</v>
      </c>
      <c r="AO27" t="s">
        <v>192</v>
      </c>
      <c r="AP27" t="s">
        <v>438</v>
      </c>
      <c r="AQ27" t="s">
        <v>102</v>
      </c>
      <c r="AR27" t="s">
        <v>392</v>
      </c>
      <c r="AS27">
        <f t="shared" si="0"/>
        <v>1</v>
      </c>
      <c r="AT27" t="s">
        <v>396</v>
      </c>
      <c r="AU27">
        <v>42</v>
      </c>
      <c r="AV27">
        <v>3</v>
      </c>
      <c r="AW27" t="s">
        <v>171</v>
      </c>
      <c r="AX27" t="b">
        <v>0</v>
      </c>
      <c r="AY27" t="s">
        <v>441</v>
      </c>
      <c r="AZ27" t="s">
        <v>97</v>
      </c>
      <c r="BA27" t="s">
        <v>442</v>
      </c>
      <c r="BB27" t="b">
        <v>0</v>
      </c>
      <c r="BC27" t="b">
        <v>0</v>
      </c>
      <c r="BD27" t="s">
        <v>97</v>
      </c>
      <c r="BE27" t="s">
        <v>97</v>
      </c>
      <c r="BF27">
        <v>1800000</v>
      </c>
      <c r="BG27">
        <v>1800000</v>
      </c>
      <c r="BH27" t="s">
        <v>107</v>
      </c>
      <c r="BI27" t="s">
        <v>97</v>
      </c>
      <c r="BJ27">
        <v>0</v>
      </c>
      <c r="BK27">
        <v>0</v>
      </c>
      <c r="BL27" t="b">
        <v>0</v>
      </c>
      <c r="BM27" s="1">
        <v>43710</v>
      </c>
      <c r="BN27" t="s">
        <v>97</v>
      </c>
      <c r="BO27" t="s">
        <v>97</v>
      </c>
      <c r="BP27" t="s">
        <v>108</v>
      </c>
      <c r="BQ27" t="s">
        <v>109</v>
      </c>
      <c r="BR27" t="s">
        <v>197</v>
      </c>
      <c r="BS27" t="s">
        <v>198</v>
      </c>
      <c r="BT27" s="1">
        <v>43613</v>
      </c>
      <c r="BU27" t="s">
        <v>97</v>
      </c>
      <c r="BV27">
        <v>603430</v>
      </c>
      <c r="BW27" t="s">
        <v>460</v>
      </c>
      <c r="BX27" t="s">
        <v>0</v>
      </c>
      <c r="BY27" t="s">
        <v>156</v>
      </c>
      <c r="BZ27" t="s">
        <v>157</v>
      </c>
      <c r="CA27" t="s">
        <v>176</v>
      </c>
      <c r="CB27" t="s">
        <v>130</v>
      </c>
      <c r="CC27" s="26">
        <v>0.67</v>
      </c>
      <c r="CD27">
        <v>0</v>
      </c>
      <c r="CE27" s="24" t="s">
        <v>2961</v>
      </c>
    </row>
    <row r="28" spans="1:83" x14ac:dyDescent="0.35">
      <c r="A28">
        <v>1</v>
      </c>
      <c r="B28">
        <v>2</v>
      </c>
      <c r="C28">
        <v>0</v>
      </c>
      <c r="D28">
        <v>0.4</v>
      </c>
      <c r="E28">
        <v>0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  <c r="M28" s="24">
        <v>42837</v>
      </c>
      <c r="N28" t="s">
        <v>81</v>
      </c>
      <c r="O28" t="s">
        <v>131</v>
      </c>
      <c r="P28" t="s">
        <v>461</v>
      </c>
      <c r="Q28">
        <v>1014317476</v>
      </c>
      <c r="R28" t="s">
        <v>178</v>
      </c>
      <c r="S28" t="s">
        <v>179</v>
      </c>
      <c r="T28" t="s">
        <v>86</v>
      </c>
      <c r="U28" t="s">
        <v>462</v>
      </c>
      <c r="V28" t="s">
        <v>463</v>
      </c>
      <c r="W28" s="1">
        <v>34773</v>
      </c>
      <c r="X28" t="s">
        <v>464</v>
      </c>
      <c r="Y28" t="s">
        <v>465</v>
      </c>
      <c r="Z28" t="s">
        <v>139</v>
      </c>
      <c r="AA28">
        <v>500035</v>
      </c>
      <c r="AB28" t="s">
        <v>466</v>
      </c>
      <c r="AC28" t="s">
        <v>467</v>
      </c>
      <c r="AD28" t="s">
        <v>231</v>
      </c>
      <c r="AE28" t="s">
        <v>255</v>
      </c>
      <c r="AF28" t="s">
        <v>97</v>
      </c>
      <c r="AG28" t="s">
        <v>97</v>
      </c>
      <c r="AH28" t="b">
        <v>0</v>
      </c>
      <c r="AI28" t="s">
        <v>190</v>
      </c>
      <c r="AJ28" t="s">
        <v>99</v>
      </c>
      <c r="AK28" t="s">
        <v>191</v>
      </c>
      <c r="AL28">
        <v>980097</v>
      </c>
      <c r="AM28" t="s">
        <v>100</v>
      </c>
      <c r="AN28" t="s">
        <v>99</v>
      </c>
      <c r="AO28" t="s">
        <v>192</v>
      </c>
      <c r="AP28" t="s">
        <v>450</v>
      </c>
      <c r="AQ28" t="s">
        <v>102</v>
      </c>
      <c r="AR28" t="s">
        <v>91</v>
      </c>
      <c r="AS28">
        <f t="shared" si="0"/>
        <v>0</v>
      </c>
      <c r="AT28" t="s">
        <v>103</v>
      </c>
      <c r="AU28">
        <v>44</v>
      </c>
      <c r="AV28">
        <v>3</v>
      </c>
      <c r="AW28" t="s">
        <v>104</v>
      </c>
      <c r="AX28" t="b">
        <v>0</v>
      </c>
      <c r="AY28" t="s">
        <v>334</v>
      </c>
      <c r="AZ28" s="1">
        <v>42536</v>
      </c>
      <c r="BA28" t="s">
        <v>468</v>
      </c>
      <c r="BB28" t="b">
        <v>0</v>
      </c>
      <c r="BC28" t="b">
        <v>0</v>
      </c>
      <c r="BD28">
        <v>400000</v>
      </c>
      <c r="BE28">
        <v>20000</v>
      </c>
      <c r="BF28">
        <v>560000</v>
      </c>
      <c r="BG28">
        <v>560000</v>
      </c>
      <c r="BH28" t="s">
        <v>150</v>
      </c>
      <c r="BI28">
        <v>1</v>
      </c>
      <c r="BJ28">
        <v>0</v>
      </c>
      <c r="BK28">
        <v>0</v>
      </c>
      <c r="BL28" t="b">
        <v>0</v>
      </c>
      <c r="BM28" s="1">
        <v>43682</v>
      </c>
      <c r="BN28" t="s">
        <v>97</v>
      </c>
      <c r="BO28" t="s">
        <v>97</v>
      </c>
      <c r="BP28" t="s">
        <v>108</v>
      </c>
      <c r="BQ28" t="s">
        <v>109</v>
      </c>
      <c r="BR28" t="s">
        <v>197</v>
      </c>
      <c r="BS28" t="s">
        <v>198</v>
      </c>
      <c r="BT28" s="1">
        <v>43613</v>
      </c>
      <c r="BU28" t="s">
        <v>97</v>
      </c>
      <c r="BV28">
        <v>600075</v>
      </c>
      <c r="BW28" t="s">
        <v>469</v>
      </c>
      <c r="BX28" t="s">
        <v>0</v>
      </c>
      <c r="BY28" t="s">
        <v>156</v>
      </c>
      <c r="BZ28" t="s">
        <v>157</v>
      </c>
      <c r="CA28" t="s">
        <v>113</v>
      </c>
      <c r="CB28" t="s">
        <v>130</v>
      </c>
      <c r="CC28" s="26">
        <v>0.73</v>
      </c>
      <c r="CD28">
        <v>0</v>
      </c>
      <c r="CE28" s="24" t="s">
        <v>2961</v>
      </c>
    </row>
    <row r="29" spans="1:83" x14ac:dyDescent="0.35">
      <c r="A29">
        <v>1</v>
      </c>
      <c r="B29">
        <v>2</v>
      </c>
      <c r="C29">
        <v>0</v>
      </c>
      <c r="D29">
        <v>0.427255985</v>
      </c>
      <c r="E29">
        <v>0</v>
      </c>
      <c r="F29">
        <v>1</v>
      </c>
      <c r="G29">
        <v>1</v>
      </c>
      <c r="H29">
        <v>2</v>
      </c>
      <c r="I29">
        <v>2</v>
      </c>
      <c r="J29">
        <v>1</v>
      </c>
      <c r="K29">
        <v>1</v>
      </c>
      <c r="L29">
        <v>2</v>
      </c>
      <c r="M29" s="24">
        <v>42839</v>
      </c>
      <c r="N29" t="s">
        <v>81</v>
      </c>
      <c r="O29" t="s">
        <v>131</v>
      </c>
      <c r="P29" t="s">
        <v>470</v>
      </c>
      <c r="Q29">
        <v>1014325301</v>
      </c>
      <c r="R29" t="s">
        <v>178</v>
      </c>
      <c r="S29" t="s">
        <v>179</v>
      </c>
      <c r="T29" t="s">
        <v>118</v>
      </c>
      <c r="U29" t="s">
        <v>471</v>
      </c>
      <c r="V29" t="s">
        <v>472</v>
      </c>
      <c r="W29" s="1">
        <v>34893</v>
      </c>
      <c r="X29" t="s">
        <v>473</v>
      </c>
      <c r="Y29" t="s">
        <v>474</v>
      </c>
      <c r="Z29" t="s">
        <v>139</v>
      </c>
      <c r="AA29">
        <v>500081</v>
      </c>
      <c r="AB29">
        <v>-9652279410</v>
      </c>
      <c r="AC29" t="s">
        <v>475</v>
      </c>
      <c r="AD29" t="s">
        <v>231</v>
      </c>
      <c r="AE29" t="s">
        <v>270</v>
      </c>
      <c r="AF29" t="s">
        <v>97</v>
      </c>
      <c r="AG29" t="s">
        <v>97</v>
      </c>
      <c r="AH29" t="b">
        <v>0</v>
      </c>
      <c r="AI29" t="s">
        <v>190</v>
      </c>
      <c r="AJ29" t="s">
        <v>99</v>
      </c>
      <c r="AK29" t="s">
        <v>191</v>
      </c>
      <c r="AL29">
        <v>980097</v>
      </c>
      <c r="AM29" t="s">
        <v>100</v>
      </c>
      <c r="AN29" t="s">
        <v>99</v>
      </c>
      <c r="AO29" t="s">
        <v>192</v>
      </c>
      <c r="AP29" t="s">
        <v>450</v>
      </c>
      <c r="AQ29" t="s">
        <v>102</v>
      </c>
      <c r="AR29" t="s">
        <v>91</v>
      </c>
      <c r="AS29">
        <f t="shared" si="0"/>
        <v>0</v>
      </c>
      <c r="AT29" t="s">
        <v>103</v>
      </c>
      <c r="AU29">
        <v>44</v>
      </c>
      <c r="AV29">
        <v>3</v>
      </c>
      <c r="AW29" t="s">
        <v>104</v>
      </c>
      <c r="AX29" t="b">
        <v>0</v>
      </c>
      <c r="AY29" t="s">
        <v>476</v>
      </c>
      <c r="AZ29" s="1">
        <v>42536</v>
      </c>
      <c r="BA29" t="s">
        <v>468</v>
      </c>
      <c r="BB29" t="b">
        <v>0</v>
      </c>
      <c r="BC29" t="b">
        <v>0</v>
      </c>
      <c r="BD29">
        <v>543000</v>
      </c>
      <c r="BE29">
        <v>45000</v>
      </c>
      <c r="BF29">
        <v>775000</v>
      </c>
      <c r="BG29">
        <v>775000</v>
      </c>
      <c r="BH29" t="s">
        <v>150</v>
      </c>
      <c r="BI29">
        <v>1</v>
      </c>
      <c r="BJ29">
        <v>0</v>
      </c>
      <c r="BK29">
        <v>0</v>
      </c>
      <c r="BL29" t="b">
        <v>0</v>
      </c>
      <c r="BM29" s="1">
        <v>43682</v>
      </c>
      <c r="BN29" t="s">
        <v>97</v>
      </c>
      <c r="BO29" t="s">
        <v>97</v>
      </c>
      <c r="BP29" t="s">
        <v>108</v>
      </c>
      <c r="BQ29" t="s">
        <v>109</v>
      </c>
      <c r="BR29" t="s">
        <v>197</v>
      </c>
      <c r="BS29" t="s">
        <v>198</v>
      </c>
      <c r="BT29" s="1">
        <v>43613</v>
      </c>
      <c r="BU29" t="s">
        <v>97</v>
      </c>
      <c r="BV29">
        <v>599731</v>
      </c>
      <c r="BW29" t="s">
        <v>477</v>
      </c>
      <c r="BX29" t="s">
        <v>0</v>
      </c>
      <c r="BY29" t="s">
        <v>156</v>
      </c>
      <c r="BZ29" t="s">
        <v>157</v>
      </c>
      <c r="CA29" t="s">
        <v>113</v>
      </c>
      <c r="CB29" t="s">
        <v>130</v>
      </c>
      <c r="CC29" s="26">
        <v>0.77</v>
      </c>
      <c r="CD29">
        <v>1</v>
      </c>
      <c r="CE29" s="24" t="s">
        <v>2944</v>
      </c>
    </row>
    <row r="30" spans="1:83" x14ac:dyDescent="0.35">
      <c r="A30">
        <v>1</v>
      </c>
      <c r="B30">
        <v>2</v>
      </c>
      <c r="C30">
        <v>0</v>
      </c>
      <c r="D30">
        <v>0.3</v>
      </c>
      <c r="E30">
        <v>0</v>
      </c>
      <c r="F30">
        <v>1</v>
      </c>
      <c r="G30">
        <v>1</v>
      </c>
      <c r="H30">
        <v>1</v>
      </c>
      <c r="I30">
        <v>2</v>
      </c>
      <c r="J30">
        <v>2</v>
      </c>
      <c r="K30">
        <v>1</v>
      </c>
      <c r="L30">
        <v>2</v>
      </c>
      <c r="M30" s="24">
        <v>42840</v>
      </c>
      <c r="N30" t="s">
        <v>81</v>
      </c>
      <c r="O30" t="s">
        <v>131</v>
      </c>
      <c r="P30" t="s">
        <v>478</v>
      </c>
      <c r="Q30">
        <v>1014335423</v>
      </c>
      <c r="R30" t="s">
        <v>178</v>
      </c>
      <c r="S30" t="s">
        <v>179</v>
      </c>
      <c r="T30" t="s">
        <v>86</v>
      </c>
      <c r="U30" t="s">
        <v>479</v>
      </c>
      <c r="V30" t="s">
        <v>480</v>
      </c>
      <c r="W30" s="1">
        <v>33182</v>
      </c>
      <c r="X30" t="s">
        <v>481</v>
      </c>
      <c r="Y30" t="s">
        <v>482</v>
      </c>
      <c r="Z30" t="s">
        <v>139</v>
      </c>
      <c r="AA30">
        <v>500038</v>
      </c>
      <c r="AB30" t="s">
        <v>483</v>
      </c>
      <c r="AC30" t="s">
        <v>484</v>
      </c>
      <c r="AD30" t="s">
        <v>231</v>
      </c>
      <c r="AE30" t="s">
        <v>415</v>
      </c>
      <c r="AF30" t="s">
        <v>97</v>
      </c>
      <c r="AG30" t="s">
        <v>97</v>
      </c>
      <c r="AH30" t="b">
        <v>0</v>
      </c>
      <c r="AI30" t="s">
        <v>190</v>
      </c>
      <c r="AJ30" t="s">
        <v>99</v>
      </c>
      <c r="AK30" t="s">
        <v>191</v>
      </c>
      <c r="AL30">
        <v>980097</v>
      </c>
      <c r="AM30" t="s">
        <v>100</v>
      </c>
      <c r="AN30" t="s">
        <v>99</v>
      </c>
      <c r="AO30" t="s">
        <v>192</v>
      </c>
      <c r="AP30" t="s">
        <v>450</v>
      </c>
      <c r="AQ30" t="s">
        <v>102</v>
      </c>
      <c r="AR30" t="s">
        <v>91</v>
      </c>
      <c r="AS30">
        <f t="shared" si="0"/>
        <v>0</v>
      </c>
      <c r="AT30" t="s">
        <v>103</v>
      </c>
      <c r="AU30">
        <v>42</v>
      </c>
      <c r="AV30">
        <v>1</v>
      </c>
      <c r="AW30" t="s">
        <v>285</v>
      </c>
      <c r="AX30" t="b">
        <v>0</v>
      </c>
      <c r="AY30" t="s">
        <v>485</v>
      </c>
      <c r="AZ30" s="1">
        <v>41075</v>
      </c>
      <c r="BA30" t="s">
        <v>486</v>
      </c>
      <c r="BB30" t="b">
        <v>0</v>
      </c>
      <c r="BC30" t="b">
        <v>0</v>
      </c>
      <c r="BD30">
        <v>800000</v>
      </c>
      <c r="BE30">
        <v>0</v>
      </c>
      <c r="BF30">
        <v>1040000</v>
      </c>
      <c r="BG30">
        <v>1040000</v>
      </c>
      <c r="BH30" t="s">
        <v>150</v>
      </c>
      <c r="BI30">
        <v>1</v>
      </c>
      <c r="BJ30">
        <v>0</v>
      </c>
      <c r="BK30">
        <v>0</v>
      </c>
      <c r="BL30" t="b">
        <v>0</v>
      </c>
      <c r="BM30" s="1">
        <v>43682</v>
      </c>
      <c r="BN30" t="s">
        <v>97</v>
      </c>
      <c r="BO30" t="s">
        <v>97</v>
      </c>
      <c r="BP30" t="s">
        <v>151</v>
      </c>
      <c r="BQ30" t="s">
        <v>152</v>
      </c>
      <c r="BR30" t="s">
        <v>197</v>
      </c>
      <c r="BS30" t="s">
        <v>198</v>
      </c>
      <c r="BT30" s="1">
        <v>43613</v>
      </c>
      <c r="BU30" t="s">
        <v>97</v>
      </c>
      <c r="BV30">
        <v>601656</v>
      </c>
      <c r="BW30" t="s">
        <v>487</v>
      </c>
      <c r="BX30" t="s">
        <v>0</v>
      </c>
      <c r="BY30" t="s">
        <v>156</v>
      </c>
      <c r="BZ30" t="s">
        <v>157</v>
      </c>
      <c r="CA30" t="s">
        <v>176</v>
      </c>
      <c r="CB30" t="s">
        <v>130</v>
      </c>
      <c r="CC30" s="26">
        <v>0.67</v>
      </c>
      <c r="CD30">
        <v>0</v>
      </c>
      <c r="CE30" s="24" t="s">
        <v>2944</v>
      </c>
    </row>
    <row r="31" spans="1:83" x14ac:dyDescent="0.35">
      <c r="A31">
        <v>1</v>
      </c>
      <c r="B31">
        <v>2</v>
      </c>
      <c r="C31">
        <v>0</v>
      </c>
      <c r="D31">
        <v>0.46551724100000003</v>
      </c>
      <c r="E31">
        <v>0</v>
      </c>
      <c r="F31">
        <v>1</v>
      </c>
      <c r="G31">
        <v>1</v>
      </c>
      <c r="H31">
        <v>1</v>
      </c>
      <c r="I31">
        <v>2</v>
      </c>
      <c r="J31">
        <v>2</v>
      </c>
      <c r="K31">
        <v>1</v>
      </c>
      <c r="L31">
        <v>2</v>
      </c>
      <c r="M31" s="24">
        <v>42843</v>
      </c>
      <c r="N31" t="s">
        <v>81</v>
      </c>
      <c r="O31" t="s">
        <v>131</v>
      </c>
      <c r="P31" t="s">
        <v>488</v>
      </c>
      <c r="Q31">
        <v>1014317354</v>
      </c>
      <c r="R31" t="s">
        <v>178</v>
      </c>
      <c r="S31" t="s">
        <v>179</v>
      </c>
      <c r="T31" t="s">
        <v>86</v>
      </c>
      <c r="U31" t="s">
        <v>489</v>
      </c>
      <c r="V31" t="s">
        <v>490</v>
      </c>
      <c r="W31" s="1">
        <v>33481</v>
      </c>
      <c r="X31" t="s">
        <v>491</v>
      </c>
      <c r="Y31" t="s">
        <v>492</v>
      </c>
      <c r="Z31" t="s">
        <v>139</v>
      </c>
      <c r="AA31">
        <v>500072</v>
      </c>
      <c r="AB31" t="s">
        <v>493</v>
      </c>
      <c r="AC31" t="s">
        <v>494</v>
      </c>
      <c r="AD31" t="s">
        <v>231</v>
      </c>
      <c r="AE31" t="s">
        <v>255</v>
      </c>
      <c r="AF31" t="s">
        <v>97</v>
      </c>
      <c r="AG31" t="s">
        <v>97</v>
      </c>
      <c r="AH31" t="b">
        <v>0</v>
      </c>
      <c r="AI31" t="s">
        <v>190</v>
      </c>
      <c r="AJ31" t="s">
        <v>99</v>
      </c>
      <c r="AK31" t="s">
        <v>191</v>
      </c>
      <c r="AL31">
        <v>980097</v>
      </c>
      <c r="AM31" t="s">
        <v>100</v>
      </c>
      <c r="AN31" t="s">
        <v>99</v>
      </c>
      <c r="AO31" t="s">
        <v>192</v>
      </c>
      <c r="AP31" t="s">
        <v>450</v>
      </c>
      <c r="AQ31" t="s">
        <v>102</v>
      </c>
      <c r="AR31" t="s">
        <v>91</v>
      </c>
      <c r="AS31">
        <f t="shared" si="0"/>
        <v>0</v>
      </c>
      <c r="AT31" t="s">
        <v>103</v>
      </c>
      <c r="AU31">
        <v>42</v>
      </c>
      <c r="AV31">
        <v>1</v>
      </c>
      <c r="AW31" t="s">
        <v>285</v>
      </c>
      <c r="AX31" t="b">
        <v>0</v>
      </c>
      <c r="AY31" t="s">
        <v>272</v>
      </c>
      <c r="AZ31" s="1">
        <v>41440</v>
      </c>
      <c r="BA31" t="s">
        <v>495</v>
      </c>
      <c r="BB31" t="b">
        <v>0</v>
      </c>
      <c r="BC31" t="b">
        <v>0</v>
      </c>
      <c r="BD31">
        <v>580000</v>
      </c>
      <c r="BE31">
        <v>64000</v>
      </c>
      <c r="BF31">
        <v>850000</v>
      </c>
      <c r="BG31">
        <v>850000</v>
      </c>
      <c r="BH31" t="s">
        <v>150</v>
      </c>
      <c r="BI31">
        <v>1</v>
      </c>
      <c r="BJ31">
        <v>0</v>
      </c>
      <c r="BK31">
        <v>0</v>
      </c>
      <c r="BL31" t="b">
        <v>0</v>
      </c>
      <c r="BM31" s="1">
        <v>43717</v>
      </c>
      <c r="BN31" t="s">
        <v>97</v>
      </c>
      <c r="BO31" t="s">
        <v>97</v>
      </c>
      <c r="BP31" t="s">
        <v>108</v>
      </c>
      <c r="BQ31" t="s">
        <v>109</v>
      </c>
      <c r="BR31" t="s">
        <v>197</v>
      </c>
      <c r="BS31" t="s">
        <v>198</v>
      </c>
      <c r="BT31" s="1">
        <v>43613</v>
      </c>
      <c r="BU31" t="s">
        <v>97</v>
      </c>
      <c r="BV31">
        <v>599726</v>
      </c>
      <c r="BW31" t="s">
        <v>496</v>
      </c>
      <c r="BX31" t="s">
        <v>0</v>
      </c>
      <c r="BY31" t="s">
        <v>156</v>
      </c>
      <c r="BZ31" t="s">
        <v>157</v>
      </c>
      <c r="CA31" t="s">
        <v>176</v>
      </c>
      <c r="CB31" t="s">
        <v>130</v>
      </c>
      <c r="CC31" s="26">
        <v>0.7</v>
      </c>
      <c r="CD31">
        <v>0</v>
      </c>
      <c r="CE31" s="24" t="s">
        <v>2944</v>
      </c>
    </row>
    <row r="32" spans="1:83" x14ac:dyDescent="0.35">
      <c r="A32">
        <v>1</v>
      </c>
      <c r="B32">
        <v>2</v>
      </c>
      <c r="C32">
        <v>0</v>
      </c>
      <c r="D32">
        <v>0.44908616200000001</v>
      </c>
      <c r="E32">
        <v>0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  <c r="M32" s="24">
        <v>42845</v>
      </c>
      <c r="N32" t="s">
        <v>81</v>
      </c>
      <c r="O32" t="s">
        <v>131</v>
      </c>
      <c r="P32" t="s">
        <v>470</v>
      </c>
      <c r="Q32">
        <v>1014311998</v>
      </c>
      <c r="R32" t="s">
        <v>178</v>
      </c>
      <c r="S32" t="s">
        <v>179</v>
      </c>
      <c r="T32" t="s">
        <v>86</v>
      </c>
      <c r="U32" t="s">
        <v>497</v>
      </c>
      <c r="V32" t="s">
        <v>498</v>
      </c>
      <c r="W32" s="1">
        <v>34808</v>
      </c>
      <c r="X32" t="s">
        <v>499</v>
      </c>
      <c r="Y32" t="s">
        <v>500</v>
      </c>
      <c r="Z32" t="s">
        <v>139</v>
      </c>
      <c r="AA32">
        <v>500081</v>
      </c>
      <c r="AB32" t="s">
        <v>501</v>
      </c>
      <c r="AC32" t="s">
        <v>502</v>
      </c>
      <c r="AD32" t="s">
        <v>231</v>
      </c>
      <c r="AE32" t="s">
        <v>255</v>
      </c>
      <c r="AF32" t="s">
        <v>97</v>
      </c>
      <c r="AG32" t="s">
        <v>97</v>
      </c>
      <c r="AH32" t="b">
        <v>0</v>
      </c>
      <c r="AI32" t="s">
        <v>190</v>
      </c>
      <c r="AJ32" t="s">
        <v>99</v>
      </c>
      <c r="AK32" t="s">
        <v>191</v>
      </c>
      <c r="AL32">
        <v>980097</v>
      </c>
      <c r="AM32" t="s">
        <v>100</v>
      </c>
      <c r="AN32" t="s">
        <v>99</v>
      </c>
      <c r="AO32" t="s">
        <v>192</v>
      </c>
      <c r="AP32" t="s">
        <v>450</v>
      </c>
      <c r="AQ32" t="s">
        <v>102</v>
      </c>
      <c r="AR32" t="s">
        <v>91</v>
      </c>
      <c r="AS32">
        <f t="shared" si="0"/>
        <v>0</v>
      </c>
      <c r="AT32" t="s">
        <v>103</v>
      </c>
      <c r="AU32">
        <v>44</v>
      </c>
      <c r="AV32">
        <v>2</v>
      </c>
      <c r="AW32" t="s">
        <v>104</v>
      </c>
      <c r="AX32" t="b">
        <v>0</v>
      </c>
      <c r="AY32" t="s">
        <v>334</v>
      </c>
      <c r="AZ32" s="1">
        <v>42536</v>
      </c>
      <c r="BA32" t="s">
        <v>397</v>
      </c>
      <c r="BB32" t="b">
        <v>0</v>
      </c>
      <c r="BC32" t="b">
        <v>0</v>
      </c>
      <c r="BD32">
        <v>383000</v>
      </c>
      <c r="BE32">
        <v>43000</v>
      </c>
      <c r="BF32">
        <v>555000</v>
      </c>
      <c r="BG32">
        <v>555000</v>
      </c>
      <c r="BH32" t="s">
        <v>150</v>
      </c>
      <c r="BI32">
        <v>1</v>
      </c>
      <c r="BJ32">
        <v>0</v>
      </c>
      <c r="BK32">
        <v>0</v>
      </c>
      <c r="BL32" t="b">
        <v>0</v>
      </c>
      <c r="BM32" s="1">
        <v>43717</v>
      </c>
      <c r="BN32" t="s">
        <v>97</v>
      </c>
      <c r="BO32" t="s">
        <v>97</v>
      </c>
      <c r="BP32" t="s">
        <v>108</v>
      </c>
      <c r="BQ32" t="s">
        <v>109</v>
      </c>
      <c r="BR32" t="s">
        <v>197</v>
      </c>
      <c r="BS32" t="s">
        <v>198</v>
      </c>
      <c r="BT32" s="1">
        <v>43613</v>
      </c>
      <c r="BU32" t="s">
        <v>97</v>
      </c>
      <c r="BV32">
        <v>599727</v>
      </c>
      <c r="BW32" t="s">
        <v>503</v>
      </c>
      <c r="BX32" t="s">
        <v>0</v>
      </c>
      <c r="BY32" t="s">
        <v>156</v>
      </c>
      <c r="BZ32" t="s">
        <v>157</v>
      </c>
      <c r="CA32" t="s">
        <v>113</v>
      </c>
      <c r="CB32" t="s">
        <v>130</v>
      </c>
      <c r="CC32" s="26">
        <v>0.74</v>
      </c>
      <c r="CD32">
        <v>0</v>
      </c>
      <c r="CE32" s="24" t="s">
        <v>2944</v>
      </c>
    </row>
    <row r="33" spans="1:83" x14ac:dyDescent="0.35">
      <c r="A33">
        <v>1</v>
      </c>
      <c r="B33">
        <v>2</v>
      </c>
      <c r="C33">
        <v>0</v>
      </c>
      <c r="D33">
        <v>0.36752136800000001</v>
      </c>
      <c r="E33">
        <v>0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>
        <v>2</v>
      </c>
      <c r="M33" s="24">
        <v>42847</v>
      </c>
      <c r="N33" t="s">
        <v>81</v>
      </c>
      <c r="O33" t="s">
        <v>131</v>
      </c>
      <c r="P33" t="s">
        <v>504</v>
      </c>
      <c r="Q33">
        <v>1014336447</v>
      </c>
      <c r="R33" t="s">
        <v>178</v>
      </c>
      <c r="S33" t="s">
        <v>179</v>
      </c>
      <c r="T33" t="s">
        <v>86</v>
      </c>
      <c r="U33" t="s">
        <v>505</v>
      </c>
      <c r="V33" t="s">
        <v>506</v>
      </c>
      <c r="W33" s="1">
        <v>34566</v>
      </c>
      <c r="X33" s="1">
        <v>12829</v>
      </c>
      <c r="Y33" t="s">
        <v>507</v>
      </c>
      <c r="Z33" t="s">
        <v>508</v>
      </c>
      <c r="AA33">
        <v>515812</v>
      </c>
      <c r="AB33">
        <v>-7981732734</v>
      </c>
      <c r="AC33" t="s">
        <v>509</v>
      </c>
      <c r="AD33" t="s">
        <v>231</v>
      </c>
      <c r="AE33" t="s">
        <v>255</v>
      </c>
      <c r="AF33" t="s">
        <v>97</v>
      </c>
      <c r="AG33" t="s">
        <v>97</v>
      </c>
      <c r="AH33" t="b">
        <v>0</v>
      </c>
      <c r="AI33" t="s">
        <v>190</v>
      </c>
      <c r="AJ33" t="s">
        <v>99</v>
      </c>
      <c r="AK33" t="s">
        <v>191</v>
      </c>
      <c r="AL33">
        <v>980097</v>
      </c>
      <c r="AM33" t="s">
        <v>100</v>
      </c>
      <c r="AN33" t="s">
        <v>99</v>
      </c>
      <c r="AO33" t="s">
        <v>192</v>
      </c>
      <c r="AP33" t="s">
        <v>140</v>
      </c>
      <c r="AQ33" t="s">
        <v>102</v>
      </c>
      <c r="AR33" t="s">
        <v>91</v>
      </c>
      <c r="AS33">
        <f t="shared" si="0"/>
        <v>0</v>
      </c>
      <c r="AT33" t="s">
        <v>103</v>
      </c>
      <c r="AU33">
        <v>44</v>
      </c>
      <c r="AV33">
        <v>3</v>
      </c>
      <c r="AW33" t="s">
        <v>104</v>
      </c>
      <c r="AX33" t="b">
        <v>0</v>
      </c>
      <c r="AY33" t="s">
        <v>272</v>
      </c>
      <c r="AZ33" s="1">
        <v>42170</v>
      </c>
      <c r="BA33" t="s">
        <v>194</v>
      </c>
      <c r="BB33" t="b">
        <v>0</v>
      </c>
      <c r="BC33" t="b">
        <v>0</v>
      </c>
      <c r="BD33">
        <v>585000</v>
      </c>
      <c r="BE33">
        <v>72000</v>
      </c>
      <c r="BF33">
        <v>800000</v>
      </c>
      <c r="BG33">
        <v>800000</v>
      </c>
      <c r="BH33" t="s">
        <v>150</v>
      </c>
      <c r="BI33">
        <v>1</v>
      </c>
      <c r="BJ33">
        <v>0</v>
      </c>
      <c r="BK33">
        <v>0</v>
      </c>
      <c r="BL33" t="b">
        <v>0</v>
      </c>
      <c r="BM33" s="1">
        <v>43703</v>
      </c>
      <c r="BN33" t="s">
        <v>97</v>
      </c>
      <c r="BO33" t="s">
        <v>97</v>
      </c>
      <c r="BP33" t="s">
        <v>108</v>
      </c>
      <c r="BQ33" t="s">
        <v>109</v>
      </c>
      <c r="BR33" t="s">
        <v>197</v>
      </c>
      <c r="BS33" t="s">
        <v>198</v>
      </c>
      <c r="BT33" s="1">
        <v>43613</v>
      </c>
      <c r="BU33" t="s">
        <v>97</v>
      </c>
      <c r="BV33">
        <v>599729</v>
      </c>
      <c r="BW33" t="s">
        <v>510</v>
      </c>
      <c r="BX33" t="s">
        <v>0</v>
      </c>
      <c r="BY33" t="s">
        <v>156</v>
      </c>
      <c r="BZ33" t="s">
        <v>157</v>
      </c>
      <c r="CA33" t="s">
        <v>113</v>
      </c>
      <c r="CB33" t="s">
        <v>130</v>
      </c>
      <c r="CC33" s="26">
        <v>0.73</v>
      </c>
      <c r="CD33">
        <v>0</v>
      </c>
      <c r="CE33" s="24" t="s">
        <v>2961</v>
      </c>
    </row>
    <row r="34" spans="1:83" x14ac:dyDescent="0.35">
      <c r="A34">
        <v>1</v>
      </c>
      <c r="B34">
        <v>2</v>
      </c>
      <c r="C34">
        <v>0</v>
      </c>
      <c r="D34">
        <v>0.452380952</v>
      </c>
      <c r="E34">
        <v>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2</v>
      </c>
      <c r="M34" s="24">
        <v>42849</v>
      </c>
      <c r="N34" t="s">
        <v>81</v>
      </c>
      <c r="O34" t="s">
        <v>131</v>
      </c>
      <c r="P34" t="s">
        <v>504</v>
      </c>
      <c r="Q34">
        <v>1014302845</v>
      </c>
      <c r="R34" t="s">
        <v>178</v>
      </c>
      <c r="S34" t="s">
        <v>179</v>
      </c>
      <c r="T34" t="s">
        <v>86</v>
      </c>
      <c r="U34" t="s">
        <v>511</v>
      </c>
      <c r="V34" t="s">
        <v>512</v>
      </c>
      <c r="W34" s="1">
        <v>34125</v>
      </c>
      <c r="X34" t="s">
        <v>513</v>
      </c>
      <c r="Y34" t="s">
        <v>514</v>
      </c>
      <c r="Z34" t="s">
        <v>139</v>
      </c>
      <c r="AA34">
        <v>500032</v>
      </c>
      <c r="AB34">
        <v>-7382134047</v>
      </c>
      <c r="AC34" t="s">
        <v>515</v>
      </c>
      <c r="AD34" t="s">
        <v>231</v>
      </c>
      <c r="AE34" t="s">
        <v>270</v>
      </c>
      <c r="AF34" t="s">
        <v>97</v>
      </c>
      <c r="AG34" t="s">
        <v>97</v>
      </c>
      <c r="AH34" t="b">
        <v>0</v>
      </c>
      <c r="AI34" t="s">
        <v>190</v>
      </c>
      <c r="AJ34" t="s">
        <v>99</v>
      </c>
      <c r="AK34" t="s">
        <v>191</v>
      </c>
      <c r="AL34">
        <v>980097</v>
      </c>
      <c r="AM34" t="s">
        <v>100</v>
      </c>
      <c r="AN34" t="s">
        <v>99</v>
      </c>
      <c r="AO34" t="s">
        <v>192</v>
      </c>
      <c r="AP34" t="s">
        <v>450</v>
      </c>
      <c r="AQ34" t="s">
        <v>102</v>
      </c>
      <c r="AR34" t="s">
        <v>91</v>
      </c>
      <c r="AS34">
        <f t="shared" si="0"/>
        <v>0</v>
      </c>
      <c r="AT34" t="s">
        <v>103</v>
      </c>
      <c r="AU34">
        <v>44</v>
      </c>
      <c r="AV34">
        <v>3</v>
      </c>
      <c r="AW34" t="s">
        <v>104</v>
      </c>
      <c r="AX34" t="b">
        <v>0</v>
      </c>
      <c r="AY34" t="s">
        <v>405</v>
      </c>
      <c r="AZ34" s="1">
        <v>41805</v>
      </c>
      <c r="BA34" t="s">
        <v>516</v>
      </c>
      <c r="BB34" t="b">
        <v>0</v>
      </c>
      <c r="BC34" t="b">
        <v>0</v>
      </c>
      <c r="BD34">
        <v>420000</v>
      </c>
      <c r="BE34">
        <v>0</v>
      </c>
      <c r="BF34">
        <v>610000</v>
      </c>
      <c r="BG34">
        <v>610000</v>
      </c>
      <c r="BH34" t="s">
        <v>150</v>
      </c>
      <c r="BI34">
        <v>1</v>
      </c>
      <c r="BJ34">
        <v>0</v>
      </c>
      <c r="BK34">
        <v>0</v>
      </c>
      <c r="BL34" t="b">
        <v>0</v>
      </c>
      <c r="BM34" s="1">
        <v>43682</v>
      </c>
      <c r="BN34" t="s">
        <v>97</v>
      </c>
      <c r="BO34" t="s">
        <v>97</v>
      </c>
      <c r="BP34" t="s">
        <v>108</v>
      </c>
      <c r="BQ34" t="s">
        <v>109</v>
      </c>
      <c r="BR34" t="s">
        <v>197</v>
      </c>
      <c r="BS34" t="s">
        <v>198</v>
      </c>
      <c r="BT34" s="1">
        <v>43613</v>
      </c>
      <c r="BU34" t="s">
        <v>97</v>
      </c>
      <c r="BV34">
        <v>599732</v>
      </c>
      <c r="BW34" t="s">
        <v>517</v>
      </c>
      <c r="BX34" t="s">
        <v>0</v>
      </c>
      <c r="BY34" t="s">
        <v>156</v>
      </c>
      <c r="BZ34" t="s">
        <v>157</v>
      </c>
      <c r="CA34" t="s">
        <v>113</v>
      </c>
      <c r="CB34" t="s">
        <v>130</v>
      </c>
      <c r="CC34" s="26">
        <v>0.74</v>
      </c>
      <c r="CD34">
        <v>0</v>
      </c>
      <c r="CE34" s="24" t="s">
        <v>2961</v>
      </c>
    </row>
    <row r="35" spans="1:83" x14ac:dyDescent="0.35">
      <c r="A35">
        <v>1</v>
      </c>
      <c r="B35">
        <v>2</v>
      </c>
      <c r="C35">
        <v>0</v>
      </c>
      <c r="D35">
        <v>0.48148148099999999</v>
      </c>
      <c r="E35">
        <v>0</v>
      </c>
      <c r="F35">
        <v>1</v>
      </c>
      <c r="G35">
        <v>1</v>
      </c>
      <c r="H35">
        <v>2</v>
      </c>
      <c r="I35">
        <v>2</v>
      </c>
      <c r="J35">
        <v>1</v>
      </c>
      <c r="K35">
        <v>1</v>
      </c>
      <c r="L35">
        <v>2</v>
      </c>
      <c r="M35" s="24">
        <v>42850</v>
      </c>
      <c r="N35" t="s">
        <v>81</v>
      </c>
      <c r="O35" t="s">
        <v>131</v>
      </c>
      <c r="P35" t="s">
        <v>504</v>
      </c>
      <c r="Q35">
        <v>1014308341</v>
      </c>
      <c r="R35" t="s">
        <v>178</v>
      </c>
      <c r="S35" t="s">
        <v>179</v>
      </c>
      <c r="T35" t="s">
        <v>118</v>
      </c>
      <c r="U35" t="s">
        <v>518</v>
      </c>
      <c r="V35" t="s">
        <v>519</v>
      </c>
      <c r="W35" s="1">
        <v>34401</v>
      </c>
      <c r="X35" t="s">
        <v>520</v>
      </c>
      <c r="Y35" t="s">
        <v>521</v>
      </c>
      <c r="Z35" t="s">
        <v>139</v>
      </c>
      <c r="AA35">
        <v>500032</v>
      </c>
      <c r="AB35">
        <v>-7358456973</v>
      </c>
      <c r="AC35" t="s">
        <v>522</v>
      </c>
      <c r="AD35" t="s">
        <v>231</v>
      </c>
      <c r="AE35" t="s">
        <v>255</v>
      </c>
      <c r="AF35" t="s">
        <v>97</v>
      </c>
      <c r="AG35" t="s">
        <v>97</v>
      </c>
      <c r="AH35" t="b">
        <v>0</v>
      </c>
      <c r="AI35" t="s">
        <v>190</v>
      </c>
      <c r="AJ35" t="s">
        <v>99</v>
      </c>
      <c r="AK35" t="s">
        <v>191</v>
      </c>
      <c r="AL35">
        <v>980097</v>
      </c>
      <c r="AM35" t="s">
        <v>100</v>
      </c>
      <c r="AN35" t="s">
        <v>99</v>
      </c>
      <c r="AO35" t="s">
        <v>192</v>
      </c>
      <c r="AP35" t="s">
        <v>450</v>
      </c>
      <c r="AQ35" t="s">
        <v>102</v>
      </c>
      <c r="AR35" t="s">
        <v>91</v>
      </c>
      <c r="AS35">
        <f t="shared" si="0"/>
        <v>0</v>
      </c>
      <c r="AT35" t="s">
        <v>103</v>
      </c>
      <c r="AU35">
        <v>44</v>
      </c>
      <c r="AV35">
        <v>3</v>
      </c>
      <c r="AW35" t="s">
        <v>104</v>
      </c>
      <c r="AX35" t="b">
        <v>0</v>
      </c>
      <c r="AY35" t="s">
        <v>272</v>
      </c>
      <c r="AZ35" s="1">
        <v>42536</v>
      </c>
      <c r="BA35" t="s">
        <v>523</v>
      </c>
      <c r="BB35" t="b">
        <v>0</v>
      </c>
      <c r="BC35" t="b">
        <v>0</v>
      </c>
      <c r="BD35">
        <v>540000</v>
      </c>
      <c r="BE35">
        <v>0</v>
      </c>
      <c r="BF35">
        <v>800000</v>
      </c>
      <c r="BG35">
        <v>800000</v>
      </c>
      <c r="BH35" t="s">
        <v>150</v>
      </c>
      <c r="BI35">
        <v>1</v>
      </c>
      <c r="BJ35">
        <v>0</v>
      </c>
      <c r="BK35">
        <v>0</v>
      </c>
      <c r="BL35" t="b">
        <v>0</v>
      </c>
      <c r="BM35" s="1">
        <v>43696</v>
      </c>
      <c r="BN35" t="s">
        <v>97</v>
      </c>
      <c r="BO35" t="s">
        <v>97</v>
      </c>
      <c r="BP35" t="s">
        <v>108</v>
      </c>
      <c r="BQ35" t="s">
        <v>109</v>
      </c>
      <c r="BR35" t="s">
        <v>197</v>
      </c>
      <c r="BS35" t="s">
        <v>198</v>
      </c>
      <c r="BT35" s="1">
        <v>43613</v>
      </c>
      <c r="BU35" t="s">
        <v>97</v>
      </c>
      <c r="BV35">
        <v>599728</v>
      </c>
      <c r="BW35" t="s">
        <v>524</v>
      </c>
      <c r="BX35" t="s">
        <v>0</v>
      </c>
      <c r="BY35" t="s">
        <v>156</v>
      </c>
      <c r="BZ35" t="s">
        <v>157</v>
      </c>
      <c r="CA35" t="s">
        <v>113</v>
      </c>
      <c r="CB35" t="s">
        <v>130</v>
      </c>
      <c r="CC35" s="26">
        <v>0.78</v>
      </c>
      <c r="CD35">
        <v>1</v>
      </c>
      <c r="CE35" s="24" t="s">
        <v>2961</v>
      </c>
    </row>
    <row r="36" spans="1:83" x14ac:dyDescent="0.35">
      <c r="A36">
        <v>1</v>
      </c>
      <c r="B36">
        <v>2</v>
      </c>
      <c r="C36">
        <v>1</v>
      </c>
      <c r="D36">
        <v>0.44715447200000003</v>
      </c>
      <c r="E36">
        <v>0</v>
      </c>
      <c r="F36">
        <v>1</v>
      </c>
      <c r="G36">
        <v>1</v>
      </c>
      <c r="H36">
        <v>1</v>
      </c>
      <c r="I36">
        <v>2</v>
      </c>
      <c r="J36">
        <v>2</v>
      </c>
      <c r="K36">
        <v>1</v>
      </c>
      <c r="L36">
        <v>2</v>
      </c>
      <c r="M36" s="24">
        <v>42853</v>
      </c>
      <c r="N36" t="s">
        <v>81</v>
      </c>
      <c r="O36" t="s">
        <v>131</v>
      </c>
      <c r="P36" t="s">
        <v>525</v>
      </c>
      <c r="Q36">
        <v>1014311773</v>
      </c>
      <c r="R36" t="s">
        <v>178</v>
      </c>
      <c r="S36" t="s">
        <v>179</v>
      </c>
      <c r="T36" t="s">
        <v>86</v>
      </c>
      <c r="U36" t="s">
        <v>526</v>
      </c>
      <c r="V36" t="s">
        <v>527</v>
      </c>
      <c r="W36" s="1">
        <v>32411</v>
      </c>
      <c r="X36" t="s">
        <v>528</v>
      </c>
      <c r="Y36" t="s">
        <v>529</v>
      </c>
      <c r="Z36" t="s">
        <v>139</v>
      </c>
      <c r="AA36">
        <v>500089</v>
      </c>
      <c r="AB36" t="s">
        <v>530</v>
      </c>
      <c r="AC36" t="s">
        <v>531</v>
      </c>
      <c r="AD36" t="s">
        <v>231</v>
      </c>
      <c r="AE36" t="s">
        <v>255</v>
      </c>
      <c r="AF36" t="s">
        <v>97</v>
      </c>
      <c r="AG36" t="s">
        <v>97</v>
      </c>
      <c r="AH36" t="b">
        <v>0</v>
      </c>
      <c r="AI36" t="s">
        <v>190</v>
      </c>
      <c r="AJ36" t="s">
        <v>99</v>
      </c>
      <c r="AK36" t="s">
        <v>191</v>
      </c>
      <c r="AL36">
        <v>980097</v>
      </c>
      <c r="AM36" t="s">
        <v>100</v>
      </c>
      <c r="AN36" t="s">
        <v>99</v>
      </c>
      <c r="AO36" t="s">
        <v>192</v>
      </c>
      <c r="AP36" t="s">
        <v>450</v>
      </c>
      <c r="AQ36" t="s">
        <v>102</v>
      </c>
      <c r="AR36" t="s">
        <v>91</v>
      </c>
      <c r="AS36">
        <f t="shared" si="0"/>
        <v>0</v>
      </c>
      <c r="AT36" t="s">
        <v>103</v>
      </c>
      <c r="AU36">
        <v>42</v>
      </c>
      <c r="AV36">
        <v>3</v>
      </c>
      <c r="AW36" t="s">
        <v>171</v>
      </c>
      <c r="AX36" t="b">
        <v>0</v>
      </c>
      <c r="AY36" t="s">
        <v>405</v>
      </c>
      <c r="AZ36" s="1">
        <v>40709</v>
      </c>
      <c r="BA36" t="s">
        <v>172</v>
      </c>
      <c r="BB36" t="b">
        <v>0</v>
      </c>
      <c r="BC36" t="b">
        <v>0</v>
      </c>
      <c r="BD36">
        <v>1230000</v>
      </c>
      <c r="BE36">
        <v>130000</v>
      </c>
      <c r="BF36">
        <v>1780000</v>
      </c>
      <c r="BG36">
        <v>1780000</v>
      </c>
      <c r="BH36" t="s">
        <v>150</v>
      </c>
      <c r="BI36">
        <v>1</v>
      </c>
      <c r="BJ36">
        <v>0</v>
      </c>
      <c r="BK36">
        <v>0</v>
      </c>
      <c r="BL36" t="b">
        <v>0</v>
      </c>
      <c r="BM36" s="1">
        <v>43710</v>
      </c>
      <c r="BN36" t="s">
        <v>97</v>
      </c>
      <c r="BO36" t="s">
        <v>97</v>
      </c>
      <c r="BP36" t="s">
        <v>108</v>
      </c>
      <c r="BQ36" t="s">
        <v>109</v>
      </c>
      <c r="BR36" t="s">
        <v>197</v>
      </c>
      <c r="BS36" t="s">
        <v>198</v>
      </c>
      <c r="BT36" s="1">
        <v>43613</v>
      </c>
      <c r="BU36" t="s">
        <v>97</v>
      </c>
      <c r="BV36">
        <v>601094</v>
      </c>
      <c r="BW36" t="s">
        <v>532</v>
      </c>
      <c r="BX36" t="s">
        <v>0</v>
      </c>
      <c r="BY36" t="s">
        <v>75</v>
      </c>
      <c r="BZ36" t="s">
        <v>157</v>
      </c>
      <c r="CA36" t="s">
        <v>176</v>
      </c>
      <c r="CB36" t="s">
        <v>130</v>
      </c>
      <c r="CC36" s="26">
        <v>0.44</v>
      </c>
      <c r="CD36">
        <v>0</v>
      </c>
      <c r="CE36" s="24" t="s">
        <v>2961</v>
      </c>
    </row>
    <row r="37" spans="1:83" x14ac:dyDescent="0.35">
      <c r="A37">
        <v>1</v>
      </c>
      <c r="B37">
        <v>2</v>
      </c>
      <c r="C37">
        <v>0</v>
      </c>
      <c r="D37">
        <v>0.5625</v>
      </c>
      <c r="E37">
        <v>0</v>
      </c>
      <c r="F37">
        <v>1</v>
      </c>
      <c r="G37">
        <v>1</v>
      </c>
      <c r="H37">
        <v>2</v>
      </c>
      <c r="I37">
        <v>2</v>
      </c>
      <c r="J37">
        <v>1</v>
      </c>
      <c r="K37">
        <v>1</v>
      </c>
      <c r="L37">
        <v>2</v>
      </c>
      <c r="M37" s="24">
        <v>42857</v>
      </c>
      <c r="N37" t="s">
        <v>81</v>
      </c>
      <c r="O37" t="s">
        <v>131</v>
      </c>
      <c r="P37" t="s">
        <v>504</v>
      </c>
      <c r="Q37">
        <v>1014328719</v>
      </c>
      <c r="R37" t="s">
        <v>178</v>
      </c>
      <c r="S37" t="s">
        <v>179</v>
      </c>
      <c r="T37" t="s">
        <v>118</v>
      </c>
      <c r="U37" t="s">
        <v>533</v>
      </c>
      <c r="V37" t="s">
        <v>97</v>
      </c>
      <c r="W37" s="1">
        <v>34500</v>
      </c>
      <c r="X37" t="s">
        <v>534</v>
      </c>
      <c r="Y37" t="s">
        <v>535</v>
      </c>
      <c r="Z37" t="s">
        <v>139</v>
      </c>
      <c r="AA37">
        <v>500081</v>
      </c>
      <c r="AB37">
        <v>-7289065508</v>
      </c>
      <c r="AC37" t="s">
        <v>536</v>
      </c>
      <c r="AD37" t="s">
        <v>231</v>
      </c>
      <c r="AE37" t="s">
        <v>255</v>
      </c>
      <c r="AF37" t="s">
        <v>97</v>
      </c>
      <c r="AG37" t="s">
        <v>97</v>
      </c>
      <c r="AH37" t="b">
        <v>0</v>
      </c>
      <c r="AI37" t="s">
        <v>190</v>
      </c>
      <c r="AJ37" t="s">
        <v>99</v>
      </c>
      <c r="AK37" t="s">
        <v>191</v>
      </c>
      <c r="AL37">
        <v>980097</v>
      </c>
      <c r="AM37" t="s">
        <v>100</v>
      </c>
      <c r="AN37" t="s">
        <v>99</v>
      </c>
      <c r="AO37" t="s">
        <v>192</v>
      </c>
      <c r="AP37" t="s">
        <v>450</v>
      </c>
      <c r="AQ37" t="s">
        <v>102</v>
      </c>
      <c r="AR37" t="s">
        <v>91</v>
      </c>
      <c r="AS37">
        <f t="shared" si="0"/>
        <v>0</v>
      </c>
      <c r="AT37" t="s">
        <v>103</v>
      </c>
      <c r="AU37">
        <v>44</v>
      </c>
      <c r="AV37">
        <v>3</v>
      </c>
      <c r="AW37" t="s">
        <v>104</v>
      </c>
      <c r="AX37" t="b">
        <v>0</v>
      </c>
      <c r="AY37" t="s">
        <v>405</v>
      </c>
      <c r="AZ37" s="1">
        <v>42536</v>
      </c>
      <c r="BA37" t="s">
        <v>194</v>
      </c>
      <c r="BB37" t="b">
        <v>0</v>
      </c>
      <c r="BC37" t="b">
        <v>0</v>
      </c>
      <c r="BD37">
        <v>480000</v>
      </c>
      <c r="BE37">
        <v>57000</v>
      </c>
      <c r="BF37">
        <v>750000</v>
      </c>
      <c r="BG37">
        <v>750000</v>
      </c>
      <c r="BH37" t="s">
        <v>150</v>
      </c>
      <c r="BI37">
        <v>1</v>
      </c>
      <c r="BJ37">
        <v>0</v>
      </c>
      <c r="BK37">
        <v>0</v>
      </c>
      <c r="BL37" t="b">
        <v>0</v>
      </c>
      <c r="BM37" s="1">
        <v>43696</v>
      </c>
      <c r="BN37" t="s">
        <v>97</v>
      </c>
      <c r="BO37" t="s">
        <v>97</v>
      </c>
      <c r="BP37" t="s">
        <v>108</v>
      </c>
      <c r="BQ37" t="s">
        <v>109</v>
      </c>
      <c r="BR37" t="s">
        <v>197</v>
      </c>
      <c r="BS37" t="s">
        <v>198</v>
      </c>
      <c r="BT37" s="1">
        <v>43613</v>
      </c>
      <c r="BU37" t="s">
        <v>97</v>
      </c>
      <c r="BV37">
        <v>599709</v>
      </c>
      <c r="BW37" t="s">
        <v>537</v>
      </c>
      <c r="BX37" t="s">
        <v>0</v>
      </c>
      <c r="BY37" t="s">
        <v>156</v>
      </c>
      <c r="BZ37" t="s">
        <v>157</v>
      </c>
      <c r="CA37" t="s">
        <v>113</v>
      </c>
      <c r="CB37" t="s">
        <v>130</v>
      </c>
      <c r="CC37" s="26">
        <v>0.79</v>
      </c>
      <c r="CD37">
        <v>1</v>
      </c>
      <c r="CE37" s="24" t="s">
        <v>2944</v>
      </c>
    </row>
    <row r="38" spans="1:83" x14ac:dyDescent="0.35">
      <c r="A38">
        <v>0</v>
      </c>
      <c r="B38">
        <v>2</v>
      </c>
      <c r="C38">
        <v>1</v>
      </c>
      <c r="D38">
        <v>0.34462820999999999</v>
      </c>
      <c r="E38">
        <v>0</v>
      </c>
      <c r="F38">
        <v>1</v>
      </c>
      <c r="G38">
        <v>1</v>
      </c>
      <c r="H38">
        <v>1</v>
      </c>
      <c r="I38">
        <v>1</v>
      </c>
      <c r="J38">
        <v>2</v>
      </c>
      <c r="K38">
        <v>1</v>
      </c>
      <c r="L38">
        <v>1</v>
      </c>
      <c r="M38" s="24">
        <v>42876</v>
      </c>
      <c r="N38" t="s">
        <v>81</v>
      </c>
      <c r="O38" t="s">
        <v>131</v>
      </c>
      <c r="P38" t="s">
        <v>538</v>
      </c>
      <c r="Q38">
        <v>1009575631</v>
      </c>
      <c r="R38" t="s">
        <v>240</v>
      </c>
      <c r="S38" t="s">
        <v>241</v>
      </c>
      <c r="T38" t="s">
        <v>86</v>
      </c>
      <c r="U38" t="s">
        <v>539</v>
      </c>
      <c r="V38" t="s">
        <v>540</v>
      </c>
      <c r="W38" s="1">
        <v>32011</v>
      </c>
      <c r="X38" t="s">
        <v>541</v>
      </c>
      <c r="Y38" t="s">
        <v>542</v>
      </c>
      <c r="Z38" t="s">
        <v>139</v>
      </c>
      <c r="AA38">
        <v>500045</v>
      </c>
      <c r="AB38" t="s">
        <v>543</v>
      </c>
      <c r="AC38" t="s">
        <v>544</v>
      </c>
      <c r="AD38" t="s">
        <v>187</v>
      </c>
      <c r="AE38" t="s">
        <v>187</v>
      </c>
      <c r="AF38" t="s">
        <v>545</v>
      </c>
      <c r="AG38" t="s">
        <v>546</v>
      </c>
      <c r="AH38" t="b">
        <v>0</v>
      </c>
      <c r="AI38" t="s">
        <v>547</v>
      </c>
      <c r="AJ38" t="s">
        <v>99</v>
      </c>
      <c r="AK38" t="s">
        <v>99</v>
      </c>
      <c r="AL38">
        <v>780501</v>
      </c>
      <c r="AM38" t="s">
        <v>100</v>
      </c>
      <c r="AN38" t="s">
        <v>547</v>
      </c>
      <c r="AO38" t="s">
        <v>548</v>
      </c>
      <c r="AP38" t="s">
        <v>450</v>
      </c>
      <c r="AQ38" t="s">
        <v>102</v>
      </c>
      <c r="AR38" t="s">
        <v>91</v>
      </c>
      <c r="AS38">
        <f t="shared" si="0"/>
        <v>0</v>
      </c>
      <c r="AT38" t="s">
        <v>103</v>
      </c>
      <c r="AU38">
        <v>42</v>
      </c>
      <c r="AV38">
        <v>3</v>
      </c>
      <c r="AW38" t="s">
        <v>171</v>
      </c>
      <c r="AX38" t="b">
        <v>0</v>
      </c>
      <c r="AY38" t="s">
        <v>258</v>
      </c>
      <c r="AZ38" s="1">
        <v>40739</v>
      </c>
      <c r="BA38" t="s">
        <v>172</v>
      </c>
      <c r="BB38" t="b">
        <v>0</v>
      </c>
      <c r="BC38" t="b">
        <v>0</v>
      </c>
      <c r="BD38">
        <v>832944</v>
      </c>
      <c r="BE38">
        <v>0</v>
      </c>
      <c r="BF38">
        <v>1120000</v>
      </c>
      <c r="BG38">
        <v>1120000</v>
      </c>
      <c r="BH38" t="s">
        <v>150</v>
      </c>
      <c r="BI38">
        <v>1</v>
      </c>
      <c r="BJ38">
        <v>0</v>
      </c>
      <c r="BK38">
        <v>0</v>
      </c>
      <c r="BL38" t="b">
        <v>0</v>
      </c>
      <c r="BM38" s="1">
        <v>43717</v>
      </c>
      <c r="BN38" t="s">
        <v>97</v>
      </c>
      <c r="BO38" t="s">
        <v>97</v>
      </c>
      <c r="BP38" t="s">
        <v>108</v>
      </c>
      <c r="BQ38" t="s">
        <v>109</v>
      </c>
      <c r="BR38" t="s">
        <v>236</v>
      </c>
      <c r="BS38" t="s">
        <v>237</v>
      </c>
      <c r="BT38" s="1">
        <v>43613</v>
      </c>
      <c r="BU38" t="s">
        <v>97</v>
      </c>
      <c r="BV38">
        <v>600983</v>
      </c>
      <c r="BW38" t="s">
        <v>549</v>
      </c>
      <c r="BX38" t="s">
        <v>112</v>
      </c>
      <c r="BY38" t="s">
        <v>75</v>
      </c>
      <c r="BZ38" t="s">
        <v>157</v>
      </c>
      <c r="CA38" t="s">
        <v>176</v>
      </c>
      <c r="CB38" t="s">
        <v>159</v>
      </c>
      <c r="CC38" s="26">
        <v>0.54</v>
      </c>
      <c r="CD38">
        <v>0</v>
      </c>
      <c r="CE38" s="24" t="s">
        <v>2944</v>
      </c>
    </row>
    <row r="39" spans="1:83" x14ac:dyDescent="0.35">
      <c r="A39">
        <v>0</v>
      </c>
      <c r="B39">
        <v>2</v>
      </c>
      <c r="C39">
        <v>1</v>
      </c>
      <c r="D39">
        <v>0</v>
      </c>
      <c r="E39">
        <v>0</v>
      </c>
      <c r="F39">
        <v>1</v>
      </c>
      <c r="G39">
        <v>1</v>
      </c>
      <c r="H39">
        <v>2</v>
      </c>
      <c r="I39">
        <v>2</v>
      </c>
      <c r="J39">
        <v>2</v>
      </c>
      <c r="K39">
        <v>1</v>
      </c>
      <c r="L39">
        <v>3</v>
      </c>
      <c r="M39" s="24">
        <v>42886</v>
      </c>
      <c r="N39" t="s">
        <v>81</v>
      </c>
      <c r="O39" t="s">
        <v>131</v>
      </c>
      <c r="P39" t="s">
        <v>550</v>
      </c>
      <c r="Q39">
        <v>1014223742</v>
      </c>
      <c r="R39" t="s">
        <v>551</v>
      </c>
      <c r="S39" t="s">
        <v>552</v>
      </c>
      <c r="T39" t="s">
        <v>118</v>
      </c>
      <c r="U39" t="s">
        <v>553</v>
      </c>
      <c r="V39" t="s">
        <v>554</v>
      </c>
      <c r="W39" s="1">
        <v>31281</v>
      </c>
      <c r="X39" t="s">
        <v>555</v>
      </c>
      <c r="Y39" t="s">
        <v>556</v>
      </c>
      <c r="Z39" t="s">
        <v>267</v>
      </c>
      <c r="AA39">
        <v>700049</v>
      </c>
      <c r="AB39" t="s">
        <v>557</v>
      </c>
      <c r="AC39" t="s">
        <v>558</v>
      </c>
      <c r="AD39" t="s">
        <v>231</v>
      </c>
      <c r="AE39" t="s">
        <v>255</v>
      </c>
      <c r="AF39" t="s">
        <v>97</v>
      </c>
      <c r="AG39" t="s">
        <v>97</v>
      </c>
      <c r="AH39" t="b">
        <v>0</v>
      </c>
      <c r="AI39" t="s">
        <v>559</v>
      </c>
      <c r="AJ39" t="s">
        <v>99</v>
      </c>
      <c r="AK39" t="s">
        <v>307</v>
      </c>
      <c r="AL39">
        <v>980124</v>
      </c>
      <c r="AM39" t="s">
        <v>100</v>
      </c>
      <c r="AN39" t="s">
        <v>307</v>
      </c>
      <c r="AO39" t="s">
        <v>560</v>
      </c>
      <c r="AP39" t="s">
        <v>166</v>
      </c>
      <c r="AQ39" t="s">
        <v>102</v>
      </c>
      <c r="AR39" t="s">
        <v>91</v>
      </c>
      <c r="AS39">
        <f t="shared" si="0"/>
        <v>0</v>
      </c>
      <c r="AT39" t="s">
        <v>103</v>
      </c>
      <c r="AU39">
        <v>42</v>
      </c>
      <c r="AV39">
        <v>2</v>
      </c>
      <c r="AW39" t="s">
        <v>285</v>
      </c>
      <c r="AX39" t="b">
        <v>0</v>
      </c>
      <c r="AY39" t="s">
        <v>114</v>
      </c>
      <c r="AZ39" s="1">
        <v>41075</v>
      </c>
      <c r="BA39" t="s">
        <v>259</v>
      </c>
      <c r="BB39" t="b">
        <v>0</v>
      </c>
      <c r="BC39" t="b">
        <v>0</v>
      </c>
      <c r="BD39">
        <v>0</v>
      </c>
      <c r="BE39">
        <v>0</v>
      </c>
      <c r="BF39">
        <v>839909</v>
      </c>
      <c r="BG39">
        <v>839909</v>
      </c>
      <c r="BH39" t="s">
        <v>150</v>
      </c>
      <c r="BI39">
        <v>1</v>
      </c>
      <c r="BJ39">
        <v>0</v>
      </c>
      <c r="BK39">
        <v>0</v>
      </c>
      <c r="BL39" t="b">
        <v>0</v>
      </c>
      <c r="BM39" s="1">
        <v>43703</v>
      </c>
      <c r="BN39" t="s">
        <v>97</v>
      </c>
      <c r="BO39" t="s">
        <v>97</v>
      </c>
      <c r="BP39" t="s">
        <v>217</v>
      </c>
      <c r="BQ39" t="s">
        <v>218</v>
      </c>
      <c r="BR39" t="s">
        <v>561</v>
      </c>
      <c r="BS39" t="s">
        <v>562</v>
      </c>
      <c r="BT39" s="1">
        <v>43613</v>
      </c>
      <c r="BU39" t="s">
        <v>97</v>
      </c>
      <c r="BV39">
        <v>612368</v>
      </c>
      <c r="BW39" t="s">
        <v>563</v>
      </c>
      <c r="BX39" t="s">
        <v>112</v>
      </c>
      <c r="BY39" t="s">
        <v>75</v>
      </c>
      <c r="BZ39" t="s">
        <v>157</v>
      </c>
      <c r="CA39" t="s">
        <v>176</v>
      </c>
      <c r="CB39" t="s">
        <v>114</v>
      </c>
      <c r="CC39" s="26">
        <v>0.6</v>
      </c>
      <c r="CD39">
        <v>0</v>
      </c>
      <c r="CE39" s="24" t="s">
        <v>2944</v>
      </c>
    </row>
    <row r="40" spans="1:83" x14ac:dyDescent="0.35">
      <c r="A40">
        <v>0</v>
      </c>
      <c r="B40">
        <v>2</v>
      </c>
      <c r="C40">
        <v>1</v>
      </c>
      <c r="D40">
        <v>0</v>
      </c>
      <c r="E40">
        <v>0</v>
      </c>
      <c r="F40">
        <v>1</v>
      </c>
      <c r="G40">
        <v>1</v>
      </c>
      <c r="H40">
        <v>2</v>
      </c>
      <c r="I40">
        <v>2</v>
      </c>
      <c r="J40">
        <v>1</v>
      </c>
      <c r="K40">
        <v>1</v>
      </c>
      <c r="L40">
        <v>1</v>
      </c>
      <c r="M40" s="24">
        <v>42888</v>
      </c>
      <c r="N40" t="s">
        <v>81</v>
      </c>
      <c r="O40" t="s">
        <v>131</v>
      </c>
      <c r="P40" t="s">
        <v>564</v>
      </c>
      <c r="Q40">
        <v>1013648503</v>
      </c>
      <c r="R40" t="s">
        <v>551</v>
      </c>
      <c r="S40" t="s">
        <v>552</v>
      </c>
      <c r="T40" t="s">
        <v>118</v>
      </c>
      <c r="U40" t="s">
        <v>565</v>
      </c>
      <c r="V40" t="s">
        <v>162</v>
      </c>
      <c r="W40" s="1">
        <v>32610</v>
      </c>
      <c r="X40" t="s">
        <v>566</v>
      </c>
      <c r="Y40" t="s">
        <v>567</v>
      </c>
      <c r="Z40" t="s">
        <v>267</v>
      </c>
      <c r="AA40">
        <v>700052</v>
      </c>
      <c r="AB40">
        <v>8961099339</v>
      </c>
      <c r="AC40" t="s">
        <v>568</v>
      </c>
      <c r="AD40" t="s">
        <v>231</v>
      </c>
      <c r="AE40" t="s">
        <v>255</v>
      </c>
      <c r="AF40" t="s">
        <v>97</v>
      </c>
      <c r="AG40" t="s">
        <v>97</v>
      </c>
      <c r="AH40" t="b">
        <v>0</v>
      </c>
      <c r="AI40" t="s">
        <v>559</v>
      </c>
      <c r="AJ40" t="s">
        <v>99</v>
      </c>
      <c r="AK40" t="s">
        <v>307</v>
      </c>
      <c r="AL40">
        <v>980124</v>
      </c>
      <c r="AM40" t="s">
        <v>100</v>
      </c>
      <c r="AN40" t="s">
        <v>307</v>
      </c>
      <c r="AO40" t="s">
        <v>560</v>
      </c>
      <c r="AP40" t="s">
        <v>166</v>
      </c>
      <c r="AQ40" t="s">
        <v>102</v>
      </c>
      <c r="AR40" t="s">
        <v>91</v>
      </c>
      <c r="AS40">
        <f t="shared" si="0"/>
        <v>0</v>
      </c>
      <c r="AT40" t="s">
        <v>103</v>
      </c>
      <c r="AU40">
        <v>44</v>
      </c>
      <c r="AV40">
        <v>3</v>
      </c>
      <c r="AW40" t="s">
        <v>104</v>
      </c>
      <c r="AX40" t="b">
        <v>0</v>
      </c>
      <c r="AY40" t="s">
        <v>569</v>
      </c>
      <c r="AZ40" s="1">
        <v>41075</v>
      </c>
      <c r="BA40" t="s">
        <v>297</v>
      </c>
      <c r="BB40" t="b">
        <v>0</v>
      </c>
      <c r="BC40" t="b">
        <v>0</v>
      </c>
      <c r="BD40">
        <v>0</v>
      </c>
      <c r="BE40">
        <v>0</v>
      </c>
      <c r="BF40">
        <v>420000</v>
      </c>
      <c r="BG40">
        <v>420000</v>
      </c>
      <c r="BH40" t="s">
        <v>150</v>
      </c>
      <c r="BI40">
        <v>1</v>
      </c>
      <c r="BJ40">
        <v>0</v>
      </c>
      <c r="BK40">
        <v>0</v>
      </c>
      <c r="BL40" t="b">
        <v>0</v>
      </c>
      <c r="BM40" s="1">
        <v>43689</v>
      </c>
      <c r="BN40" t="s">
        <v>97</v>
      </c>
      <c r="BO40" t="s">
        <v>97</v>
      </c>
      <c r="BP40" t="s">
        <v>217</v>
      </c>
      <c r="BQ40" t="s">
        <v>218</v>
      </c>
      <c r="BR40" t="s">
        <v>561</v>
      </c>
      <c r="BS40" t="s">
        <v>562</v>
      </c>
      <c r="BT40" s="1">
        <v>43613</v>
      </c>
      <c r="BU40" t="s">
        <v>97</v>
      </c>
      <c r="BV40">
        <v>606026</v>
      </c>
      <c r="BW40" t="s">
        <v>570</v>
      </c>
      <c r="BX40" t="s">
        <v>112</v>
      </c>
      <c r="BY40" t="s">
        <v>75</v>
      </c>
      <c r="BZ40" t="s">
        <v>157</v>
      </c>
      <c r="CA40" t="s">
        <v>113</v>
      </c>
      <c r="CB40" t="s">
        <v>159</v>
      </c>
      <c r="CC40" s="26">
        <v>0.56999999999999995</v>
      </c>
      <c r="CD40">
        <v>0</v>
      </c>
      <c r="CE40" s="24" t="s">
        <v>2944</v>
      </c>
    </row>
    <row r="41" spans="1:83" x14ac:dyDescent="0.35">
      <c r="A41">
        <v>0</v>
      </c>
      <c r="B41">
        <v>2</v>
      </c>
      <c r="C41">
        <v>0</v>
      </c>
      <c r="D41">
        <v>0.4</v>
      </c>
      <c r="E41">
        <v>0</v>
      </c>
      <c r="F41">
        <v>1</v>
      </c>
      <c r="G41">
        <v>1</v>
      </c>
      <c r="H41">
        <v>1</v>
      </c>
      <c r="I41">
        <v>3</v>
      </c>
      <c r="J41">
        <v>1</v>
      </c>
      <c r="K41">
        <v>1</v>
      </c>
      <c r="L41">
        <v>3</v>
      </c>
      <c r="M41" s="24">
        <v>42906</v>
      </c>
      <c r="N41" t="s">
        <v>81</v>
      </c>
      <c r="O41" t="s">
        <v>131</v>
      </c>
      <c r="P41" t="s">
        <v>571</v>
      </c>
      <c r="Q41">
        <v>1014125723</v>
      </c>
      <c r="R41" t="s">
        <v>572</v>
      </c>
      <c r="S41" t="s">
        <v>573</v>
      </c>
      <c r="T41" t="s">
        <v>86</v>
      </c>
      <c r="U41" t="s">
        <v>574</v>
      </c>
      <c r="V41" t="s">
        <v>575</v>
      </c>
      <c r="W41" s="1">
        <v>32853</v>
      </c>
      <c r="X41" t="s">
        <v>576</v>
      </c>
      <c r="Y41" t="s">
        <v>577</v>
      </c>
      <c r="Z41" t="s">
        <v>91</v>
      </c>
      <c r="AA41">
        <v>560068</v>
      </c>
      <c r="AB41" t="s">
        <v>578</v>
      </c>
      <c r="AC41" t="s">
        <v>579</v>
      </c>
      <c r="AD41" t="s">
        <v>143</v>
      </c>
      <c r="AE41" t="s">
        <v>144</v>
      </c>
      <c r="AF41" t="s">
        <v>97</v>
      </c>
      <c r="AG41" t="s">
        <v>97</v>
      </c>
      <c r="AH41" t="b">
        <v>0</v>
      </c>
      <c r="AI41" t="s">
        <v>125</v>
      </c>
      <c r="AJ41" t="s">
        <v>99</v>
      </c>
      <c r="AK41" t="s">
        <v>126</v>
      </c>
      <c r="AL41">
        <v>980112</v>
      </c>
      <c r="AM41" t="s">
        <v>100</v>
      </c>
      <c r="AN41" t="s">
        <v>99</v>
      </c>
      <c r="AO41" t="s">
        <v>127</v>
      </c>
      <c r="AP41" t="s">
        <v>92</v>
      </c>
      <c r="AQ41" t="s">
        <v>102</v>
      </c>
      <c r="AR41" t="s">
        <v>91</v>
      </c>
      <c r="AS41">
        <f t="shared" si="0"/>
        <v>1</v>
      </c>
      <c r="AT41" t="s">
        <v>103</v>
      </c>
      <c r="AU41">
        <v>66</v>
      </c>
      <c r="AV41">
        <v>3</v>
      </c>
      <c r="AW41" t="s">
        <v>128</v>
      </c>
      <c r="AX41" t="b">
        <v>0</v>
      </c>
      <c r="AY41" t="s">
        <v>114</v>
      </c>
      <c r="AZ41" s="1">
        <v>41805</v>
      </c>
      <c r="BA41" t="s">
        <v>580</v>
      </c>
      <c r="BB41" t="b">
        <v>0</v>
      </c>
      <c r="BC41" t="b">
        <v>0</v>
      </c>
      <c r="BD41">
        <v>257340</v>
      </c>
      <c r="BE41">
        <v>4668</v>
      </c>
      <c r="BF41">
        <v>360276</v>
      </c>
      <c r="BG41">
        <v>360276</v>
      </c>
      <c r="BH41" t="s">
        <v>107</v>
      </c>
      <c r="BI41" t="s">
        <v>97</v>
      </c>
      <c r="BJ41">
        <v>0</v>
      </c>
      <c r="BK41">
        <v>0</v>
      </c>
      <c r="BL41" t="b">
        <v>0</v>
      </c>
      <c r="BM41" s="1">
        <v>43682</v>
      </c>
      <c r="BN41" t="s">
        <v>97</v>
      </c>
      <c r="BO41" t="s">
        <v>97</v>
      </c>
      <c r="BP41" t="s">
        <v>108</v>
      </c>
      <c r="BQ41" t="s">
        <v>109</v>
      </c>
      <c r="BR41" t="s">
        <v>110</v>
      </c>
      <c r="BS41" t="s">
        <v>111</v>
      </c>
      <c r="BT41" s="1">
        <v>43614</v>
      </c>
      <c r="BU41" t="s">
        <v>97</v>
      </c>
      <c r="BV41">
        <v>600076</v>
      </c>
      <c r="BW41" t="s">
        <v>581</v>
      </c>
      <c r="BX41" t="s">
        <v>112</v>
      </c>
      <c r="BY41" t="s">
        <v>156</v>
      </c>
      <c r="BZ41" t="s">
        <v>157</v>
      </c>
      <c r="CA41" t="s">
        <v>113</v>
      </c>
      <c r="CB41" t="s">
        <v>114</v>
      </c>
      <c r="CC41" s="26">
        <v>0.86</v>
      </c>
      <c r="CD41">
        <v>1</v>
      </c>
      <c r="CE41" s="24" t="s">
        <v>2944</v>
      </c>
    </row>
    <row r="42" spans="1:83" x14ac:dyDescent="0.35">
      <c r="A42">
        <v>1</v>
      </c>
      <c r="B42">
        <v>2</v>
      </c>
      <c r="C42">
        <v>1</v>
      </c>
      <c r="D42">
        <v>0</v>
      </c>
      <c r="E42">
        <v>0</v>
      </c>
      <c r="F42">
        <v>1</v>
      </c>
      <c r="G42">
        <v>3</v>
      </c>
      <c r="H42">
        <v>2</v>
      </c>
      <c r="I42">
        <v>5</v>
      </c>
      <c r="J42">
        <v>1</v>
      </c>
      <c r="K42">
        <v>1</v>
      </c>
      <c r="L42">
        <v>2</v>
      </c>
      <c r="M42" s="24">
        <v>42908</v>
      </c>
      <c r="N42" t="s">
        <v>81</v>
      </c>
      <c r="O42" t="s">
        <v>82</v>
      </c>
      <c r="P42" t="s">
        <v>582</v>
      </c>
      <c r="Q42">
        <v>1014358340</v>
      </c>
      <c r="R42" t="s">
        <v>178</v>
      </c>
      <c r="S42" t="s">
        <v>179</v>
      </c>
      <c r="T42" t="s">
        <v>118</v>
      </c>
      <c r="U42" t="s">
        <v>583</v>
      </c>
      <c r="V42" t="s">
        <v>584</v>
      </c>
      <c r="W42" s="1">
        <v>34313</v>
      </c>
      <c r="X42" t="s">
        <v>585</v>
      </c>
      <c r="Y42" t="s">
        <v>586</v>
      </c>
      <c r="Z42" t="s">
        <v>91</v>
      </c>
      <c r="AA42">
        <v>560016</v>
      </c>
      <c r="AB42" t="s">
        <v>587</v>
      </c>
      <c r="AC42" t="s">
        <v>588</v>
      </c>
      <c r="AD42" t="s">
        <v>95</v>
      </c>
      <c r="AE42" t="s">
        <v>96</v>
      </c>
      <c r="AF42" t="s">
        <v>97</v>
      </c>
      <c r="AG42" t="s">
        <v>97</v>
      </c>
      <c r="AH42" t="b">
        <v>0</v>
      </c>
      <c r="AI42" t="s">
        <v>190</v>
      </c>
      <c r="AJ42" t="s">
        <v>99</v>
      </c>
      <c r="AK42" t="s">
        <v>191</v>
      </c>
      <c r="AL42">
        <v>980097</v>
      </c>
      <c r="AM42" t="s">
        <v>100</v>
      </c>
      <c r="AN42" t="s">
        <v>99</v>
      </c>
      <c r="AO42" t="s">
        <v>192</v>
      </c>
      <c r="AP42" t="s">
        <v>92</v>
      </c>
      <c r="AQ42" t="s">
        <v>102</v>
      </c>
      <c r="AR42" t="s">
        <v>91</v>
      </c>
      <c r="AS42">
        <f t="shared" si="0"/>
        <v>1</v>
      </c>
      <c r="AT42" t="s">
        <v>103</v>
      </c>
      <c r="AU42">
        <v>44</v>
      </c>
      <c r="AV42">
        <v>3</v>
      </c>
      <c r="AW42" t="s">
        <v>104</v>
      </c>
      <c r="AX42" t="b">
        <v>0</v>
      </c>
      <c r="AY42" t="s">
        <v>589</v>
      </c>
      <c r="AZ42" s="1">
        <v>41805</v>
      </c>
      <c r="BA42" t="s">
        <v>106</v>
      </c>
      <c r="BB42" t="b">
        <v>0</v>
      </c>
      <c r="BC42" t="b">
        <v>0</v>
      </c>
      <c r="BD42">
        <v>506691</v>
      </c>
      <c r="BE42">
        <v>0</v>
      </c>
      <c r="BF42">
        <v>506691</v>
      </c>
      <c r="BG42">
        <v>506691</v>
      </c>
      <c r="BH42" t="s">
        <v>107</v>
      </c>
      <c r="BI42" t="s">
        <v>97</v>
      </c>
      <c r="BJ42">
        <v>0</v>
      </c>
      <c r="BK42">
        <v>0</v>
      </c>
      <c r="BL42" t="b">
        <v>0</v>
      </c>
      <c r="BM42" s="1">
        <v>43619</v>
      </c>
      <c r="BN42" t="s">
        <v>97</v>
      </c>
      <c r="BO42" t="s">
        <v>97</v>
      </c>
      <c r="BP42" t="s">
        <v>108</v>
      </c>
      <c r="BQ42" t="s">
        <v>109</v>
      </c>
      <c r="BR42" t="s">
        <v>197</v>
      </c>
      <c r="BS42" t="s">
        <v>198</v>
      </c>
      <c r="BT42" s="1">
        <v>43614</v>
      </c>
      <c r="BU42" s="1">
        <v>43619</v>
      </c>
      <c r="BV42" t="s">
        <v>97</v>
      </c>
      <c r="BW42" t="s">
        <v>97</v>
      </c>
      <c r="BX42" t="s">
        <v>0</v>
      </c>
      <c r="BY42" t="s">
        <v>75</v>
      </c>
      <c r="BZ42" t="s">
        <v>97</v>
      </c>
      <c r="CA42" t="s">
        <v>113</v>
      </c>
      <c r="CB42" t="s">
        <v>130</v>
      </c>
      <c r="CC42" s="26">
        <v>0.87</v>
      </c>
      <c r="CD42">
        <v>1</v>
      </c>
      <c r="CE42" s="24" t="s">
        <v>2944</v>
      </c>
    </row>
    <row r="43" spans="1:83" x14ac:dyDescent="0.35">
      <c r="A43">
        <v>0</v>
      </c>
      <c r="B43">
        <v>2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 s="24">
        <v>42913</v>
      </c>
      <c r="N43" t="s">
        <v>81</v>
      </c>
      <c r="O43" t="s">
        <v>131</v>
      </c>
      <c r="P43" t="s">
        <v>564</v>
      </c>
      <c r="Q43">
        <v>1014324503</v>
      </c>
      <c r="R43" t="s">
        <v>551</v>
      </c>
      <c r="S43" t="s">
        <v>552</v>
      </c>
      <c r="T43" t="s">
        <v>86</v>
      </c>
      <c r="U43" t="s">
        <v>590</v>
      </c>
      <c r="V43" t="s">
        <v>591</v>
      </c>
      <c r="W43" s="1">
        <v>33396</v>
      </c>
      <c r="X43" t="s">
        <v>592</v>
      </c>
      <c r="Y43" t="s">
        <v>593</v>
      </c>
      <c r="Z43" t="s">
        <v>166</v>
      </c>
      <c r="AA43">
        <v>700131</v>
      </c>
      <c r="AB43" t="s">
        <v>594</v>
      </c>
      <c r="AC43" t="s">
        <v>595</v>
      </c>
      <c r="AD43" t="s">
        <v>187</v>
      </c>
      <c r="AE43" t="s">
        <v>187</v>
      </c>
      <c r="AF43" t="s">
        <v>596</v>
      </c>
      <c r="AG43" t="s">
        <v>597</v>
      </c>
      <c r="AH43" t="b">
        <v>0</v>
      </c>
      <c r="AI43" t="s">
        <v>559</v>
      </c>
      <c r="AJ43" t="s">
        <v>99</v>
      </c>
      <c r="AK43" t="s">
        <v>307</v>
      </c>
      <c r="AL43">
        <v>980124</v>
      </c>
      <c r="AM43" t="s">
        <v>100</v>
      </c>
      <c r="AN43" t="s">
        <v>307</v>
      </c>
      <c r="AO43" t="s">
        <v>560</v>
      </c>
      <c r="AP43" t="s">
        <v>166</v>
      </c>
      <c r="AQ43" t="s">
        <v>102</v>
      </c>
      <c r="AR43" t="s">
        <v>91</v>
      </c>
      <c r="AS43">
        <f t="shared" si="0"/>
        <v>0</v>
      </c>
      <c r="AT43" t="s">
        <v>103</v>
      </c>
      <c r="AU43">
        <v>44</v>
      </c>
      <c r="AV43">
        <v>2</v>
      </c>
      <c r="AW43" t="s">
        <v>104</v>
      </c>
      <c r="AX43" t="b">
        <v>0</v>
      </c>
      <c r="AY43" t="s">
        <v>598</v>
      </c>
      <c r="AZ43" s="1">
        <v>41440</v>
      </c>
      <c r="BA43" t="s">
        <v>259</v>
      </c>
      <c r="BB43" t="b">
        <v>0</v>
      </c>
      <c r="BC43" t="b">
        <v>0</v>
      </c>
      <c r="BD43">
        <v>0</v>
      </c>
      <c r="BE43">
        <v>0</v>
      </c>
      <c r="BF43">
        <v>400000</v>
      </c>
      <c r="BG43">
        <v>400000</v>
      </c>
      <c r="BH43" t="s">
        <v>150</v>
      </c>
      <c r="BI43">
        <v>1</v>
      </c>
      <c r="BJ43">
        <v>0</v>
      </c>
      <c r="BK43">
        <v>0</v>
      </c>
      <c r="BL43" t="b">
        <v>0</v>
      </c>
      <c r="BM43" s="1">
        <v>43682</v>
      </c>
      <c r="BN43" t="s">
        <v>97</v>
      </c>
      <c r="BO43" t="s">
        <v>97</v>
      </c>
      <c r="BP43" t="s">
        <v>217</v>
      </c>
      <c r="BQ43" t="s">
        <v>218</v>
      </c>
      <c r="BR43" t="s">
        <v>561</v>
      </c>
      <c r="BS43" t="s">
        <v>562</v>
      </c>
      <c r="BT43" s="1">
        <v>43613</v>
      </c>
      <c r="BU43" t="s">
        <v>97</v>
      </c>
      <c r="BV43">
        <v>600080</v>
      </c>
      <c r="BW43" t="s">
        <v>599</v>
      </c>
      <c r="BX43" t="s">
        <v>112</v>
      </c>
      <c r="BY43" t="s">
        <v>75</v>
      </c>
      <c r="BZ43" t="s">
        <v>157</v>
      </c>
      <c r="CA43" t="s">
        <v>113</v>
      </c>
      <c r="CB43" t="s">
        <v>130</v>
      </c>
      <c r="CC43" s="26">
        <v>0.56000000000000005</v>
      </c>
      <c r="CD43">
        <v>0</v>
      </c>
      <c r="CE43" s="24" t="s">
        <v>2944</v>
      </c>
    </row>
    <row r="44" spans="1:83" x14ac:dyDescent="0.35">
      <c r="A44">
        <v>0</v>
      </c>
      <c r="B44">
        <v>2</v>
      </c>
      <c r="C44">
        <v>1</v>
      </c>
      <c r="D44">
        <v>0</v>
      </c>
      <c r="E44">
        <v>0</v>
      </c>
      <c r="F44">
        <v>1</v>
      </c>
      <c r="G44">
        <v>1</v>
      </c>
      <c r="H44">
        <v>2</v>
      </c>
      <c r="I44">
        <v>2</v>
      </c>
      <c r="J44">
        <v>1</v>
      </c>
      <c r="K44">
        <v>1</v>
      </c>
      <c r="L44">
        <v>2</v>
      </c>
      <c r="M44" s="24">
        <v>42914</v>
      </c>
      <c r="N44" t="s">
        <v>81</v>
      </c>
      <c r="O44" t="s">
        <v>131</v>
      </c>
      <c r="P44" t="s">
        <v>564</v>
      </c>
      <c r="Q44">
        <v>1014283630</v>
      </c>
      <c r="R44" t="s">
        <v>551</v>
      </c>
      <c r="S44" t="s">
        <v>552</v>
      </c>
      <c r="T44" t="s">
        <v>118</v>
      </c>
      <c r="U44" t="s">
        <v>600</v>
      </c>
      <c r="V44" t="s">
        <v>601</v>
      </c>
      <c r="W44" s="1">
        <v>33668</v>
      </c>
      <c r="X44" t="s">
        <v>602</v>
      </c>
      <c r="Y44" t="s">
        <v>603</v>
      </c>
      <c r="Z44" t="s">
        <v>604</v>
      </c>
      <c r="AA44">
        <v>700048</v>
      </c>
      <c r="AB44" t="s">
        <v>605</v>
      </c>
      <c r="AC44" t="s">
        <v>606</v>
      </c>
      <c r="AD44" t="s">
        <v>231</v>
      </c>
      <c r="AE44" t="s">
        <v>415</v>
      </c>
      <c r="AF44" t="s">
        <v>97</v>
      </c>
      <c r="AG44" t="s">
        <v>97</v>
      </c>
      <c r="AH44" t="b">
        <v>0</v>
      </c>
      <c r="AI44" t="s">
        <v>559</v>
      </c>
      <c r="AJ44" t="s">
        <v>99</v>
      </c>
      <c r="AK44" t="s">
        <v>307</v>
      </c>
      <c r="AL44">
        <v>980124</v>
      </c>
      <c r="AM44" t="s">
        <v>100</v>
      </c>
      <c r="AN44" t="s">
        <v>307</v>
      </c>
      <c r="AO44" t="s">
        <v>560</v>
      </c>
      <c r="AP44" t="s">
        <v>166</v>
      </c>
      <c r="AQ44" t="s">
        <v>102</v>
      </c>
      <c r="AR44" t="s">
        <v>91</v>
      </c>
      <c r="AS44">
        <f t="shared" si="0"/>
        <v>0</v>
      </c>
      <c r="AT44" t="s">
        <v>103</v>
      </c>
      <c r="AU44">
        <v>44</v>
      </c>
      <c r="AV44">
        <v>2</v>
      </c>
      <c r="AW44" t="s">
        <v>104</v>
      </c>
      <c r="AX44" t="b">
        <v>0</v>
      </c>
      <c r="AY44" t="s">
        <v>598</v>
      </c>
      <c r="AZ44" s="1">
        <v>41805</v>
      </c>
      <c r="BA44" t="s">
        <v>259</v>
      </c>
      <c r="BB44" t="b">
        <v>0</v>
      </c>
      <c r="BC44" t="b">
        <v>0</v>
      </c>
      <c r="BD44">
        <v>0</v>
      </c>
      <c r="BE44">
        <v>0</v>
      </c>
      <c r="BF44">
        <v>400000</v>
      </c>
      <c r="BG44">
        <v>400000</v>
      </c>
      <c r="BH44" t="s">
        <v>150</v>
      </c>
      <c r="BI44">
        <v>1</v>
      </c>
      <c r="BJ44">
        <v>0</v>
      </c>
      <c r="BK44">
        <v>0</v>
      </c>
      <c r="BL44" t="b">
        <v>0</v>
      </c>
      <c r="BM44" s="1">
        <v>43682</v>
      </c>
      <c r="BN44" t="s">
        <v>97</v>
      </c>
      <c r="BO44" t="s">
        <v>97</v>
      </c>
      <c r="BP44" t="s">
        <v>217</v>
      </c>
      <c r="BQ44" t="s">
        <v>218</v>
      </c>
      <c r="BR44" t="s">
        <v>561</v>
      </c>
      <c r="BS44" t="s">
        <v>562</v>
      </c>
      <c r="BT44" s="1">
        <v>43613</v>
      </c>
      <c r="BU44" t="s">
        <v>97</v>
      </c>
      <c r="BV44">
        <v>601661</v>
      </c>
      <c r="BW44" t="s">
        <v>607</v>
      </c>
      <c r="BX44" t="s">
        <v>112</v>
      </c>
      <c r="BY44" t="s">
        <v>75</v>
      </c>
      <c r="BZ44" t="s">
        <v>157</v>
      </c>
      <c r="CA44" t="s">
        <v>113</v>
      </c>
      <c r="CB44" t="s">
        <v>130</v>
      </c>
      <c r="CC44" s="26">
        <v>0.61</v>
      </c>
      <c r="CD44">
        <v>0</v>
      </c>
      <c r="CE44" s="24" t="s">
        <v>2944</v>
      </c>
    </row>
    <row r="45" spans="1:83" x14ac:dyDescent="0.35">
      <c r="A45">
        <v>1</v>
      </c>
      <c r="B45">
        <v>2</v>
      </c>
      <c r="C45">
        <v>1</v>
      </c>
      <c r="D45">
        <v>0</v>
      </c>
      <c r="E45">
        <v>0</v>
      </c>
      <c r="F45">
        <v>1</v>
      </c>
      <c r="G45">
        <v>3</v>
      </c>
      <c r="H45">
        <v>1</v>
      </c>
      <c r="I45">
        <v>5</v>
      </c>
      <c r="J45">
        <v>2</v>
      </c>
      <c r="K45">
        <v>1</v>
      </c>
      <c r="L45">
        <v>3</v>
      </c>
      <c r="M45" s="24">
        <v>42915</v>
      </c>
      <c r="N45" t="s">
        <v>81</v>
      </c>
      <c r="O45" t="s">
        <v>82</v>
      </c>
      <c r="P45" t="s">
        <v>608</v>
      </c>
      <c r="Q45">
        <v>1014358334</v>
      </c>
      <c r="R45" t="s">
        <v>178</v>
      </c>
      <c r="S45" t="s">
        <v>179</v>
      </c>
      <c r="T45" t="s">
        <v>86</v>
      </c>
      <c r="U45" t="s">
        <v>609</v>
      </c>
      <c r="V45" t="s">
        <v>610</v>
      </c>
      <c r="W45" s="1">
        <v>31603</v>
      </c>
      <c r="X45" t="s">
        <v>611</v>
      </c>
      <c r="Y45" t="s">
        <v>612</v>
      </c>
      <c r="Z45" t="s">
        <v>91</v>
      </c>
      <c r="AA45">
        <v>560094</v>
      </c>
      <c r="AB45" t="s">
        <v>613</v>
      </c>
      <c r="AC45" t="s">
        <v>614</v>
      </c>
      <c r="AD45" t="s">
        <v>95</v>
      </c>
      <c r="AE45" t="s">
        <v>96</v>
      </c>
      <c r="AF45" t="s">
        <v>97</v>
      </c>
      <c r="AG45" t="s">
        <v>97</v>
      </c>
      <c r="AH45" t="b">
        <v>0</v>
      </c>
      <c r="AI45" t="s">
        <v>190</v>
      </c>
      <c r="AJ45" t="s">
        <v>99</v>
      </c>
      <c r="AK45" t="s">
        <v>191</v>
      </c>
      <c r="AL45">
        <v>980097</v>
      </c>
      <c r="AM45" t="s">
        <v>100</v>
      </c>
      <c r="AN45" t="s">
        <v>99</v>
      </c>
      <c r="AO45" t="s">
        <v>192</v>
      </c>
      <c r="AP45" t="s">
        <v>92</v>
      </c>
      <c r="AQ45" t="s">
        <v>102</v>
      </c>
      <c r="AR45" t="s">
        <v>91</v>
      </c>
      <c r="AS45">
        <f t="shared" si="0"/>
        <v>1</v>
      </c>
      <c r="AT45" t="s">
        <v>103</v>
      </c>
      <c r="AU45">
        <v>42</v>
      </c>
      <c r="AV45">
        <v>2</v>
      </c>
      <c r="AW45" t="s">
        <v>285</v>
      </c>
      <c r="AX45" t="b">
        <v>0</v>
      </c>
      <c r="AY45" t="s">
        <v>114</v>
      </c>
      <c r="AZ45" s="1">
        <v>40344</v>
      </c>
      <c r="BA45" t="s">
        <v>106</v>
      </c>
      <c r="BB45" t="b">
        <v>0</v>
      </c>
      <c r="BC45" t="b">
        <v>0</v>
      </c>
      <c r="BD45">
        <v>795812</v>
      </c>
      <c r="BE45">
        <v>0</v>
      </c>
      <c r="BF45">
        <v>795812</v>
      </c>
      <c r="BG45">
        <v>795812</v>
      </c>
      <c r="BH45" t="s">
        <v>107</v>
      </c>
      <c r="BI45" t="s">
        <v>97</v>
      </c>
      <c r="BJ45">
        <v>0</v>
      </c>
      <c r="BK45">
        <v>0</v>
      </c>
      <c r="BL45" t="b">
        <v>0</v>
      </c>
      <c r="BM45" s="1">
        <v>43619</v>
      </c>
      <c r="BN45" t="s">
        <v>97</v>
      </c>
      <c r="BO45" t="s">
        <v>97</v>
      </c>
      <c r="BP45" t="s">
        <v>195</v>
      </c>
      <c r="BQ45" t="s">
        <v>196</v>
      </c>
      <c r="BR45" t="s">
        <v>197</v>
      </c>
      <c r="BS45" t="s">
        <v>198</v>
      </c>
      <c r="BT45" s="1">
        <v>43614</v>
      </c>
      <c r="BU45" t="s">
        <v>97</v>
      </c>
      <c r="BV45" t="s">
        <v>97</v>
      </c>
      <c r="BW45" t="s">
        <v>97</v>
      </c>
      <c r="BX45" t="s">
        <v>0</v>
      </c>
      <c r="BY45" t="s">
        <v>75</v>
      </c>
      <c r="BZ45" t="s">
        <v>97</v>
      </c>
      <c r="CA45" t="s">
        <v>176</v>
      </c>
      <c r="CB45" t="s">
        <v>114</v>
      </c>
      <c r="CC45" s="26">
        <v>0.84</v>
      </c>
      <c r="CD45">
        <v>1</v>
      </c>
      <c r="CE45" s="24" t="s">
        <v>2944</v>
      </c>
    </row>
    <row r="46" spans="1:83" x14ac:dyDescent="0.35">
      <c r="A46">
        <v>0</v>
      </c>
      <c r="B46">
        <v>2</v>
      </c>
      <c r="C46">
        <v>0</v>
      </c>
      <c r="D46">
        <v>0.34615384599999999</v>
      </c>
      <c r="E46">
        <v>0</v>
      </c>
      <c r="F46">
        <v>1</v>
      </c>
      <c r="G46">
        <v>1</v>
      </c>
      <c r="H46">
        <v>2</v>
      </c>
      <c r="I46">
        <v>2</v>
      </c>
      <c r="J46">
        <v>2</v>
      </c>
      <c r="K46">
        <v>1</v>
      </c>
      <c r="L46">
        <v>3</v>
      </c>
      <c r="M46" s="24">
        <v>42941</v>
      </c>
      <c r="N46" t="s">
        <v>81</v>
      </c>
      <c r="O46" t="s">
        <v>131</v>
      </c>
      <c r="P46" t="s">
        <v>615</v>
      </c>
      <c r="Q46">
        <v>1013687589</v>
      </c>
      <c r="R46" t="s">
        <v>84</v>
      </c>
      <c r="S46" t="s">
        <v>85</v>
      </c>
      <c r="T46" t="s">
        <v>118</v>
      </c>
      <c r="U46" t="s">
        <v>616</v>
      </c>
      <c r="V46" t="s">
        <v>617</v>
      </c>
      <c r="W46" s="1">
        <v>34047</v>
      </c>
      <c r="X46" t="s">
        <v>618</v>
      </c>
      <c r="Y46" t="s">
        <v>619</v>
      </c>
      <c r="Z46" t="s">
        <v>267</v>
      </c>
      <c r="AA46">
        <v>700103</v>
      </c>
      <c r="AB46" t="s">
        <v>620</v>
      </c>
      <c r="AC46" t="s">
        <v>621</v>
      </c>
      <c r="AD46" t="s">
        <v>231</v>
      </c>
      <c r="AE46" t="s">
        <v>296</v>
      </c>
      <c r="AF46" t="s">
        <v>97</v>
      </c>
      <c r="AG46" t="s">
        <v>97</v>
      </c>
      <c r="AH46" t="b">
        <v>0</v>
      </c>
      <c r="AI46" t="s">
        <v>622</v>
      </c>
      <c r="AJ46" t="s">
        <v>99</v>
      </c>
      <c r="AK46" t="s">
        <v>623</v>
      </c>
      <c r="AL46">
        <v>980099</v>
      </c>
      <c r="AM46" t="s">
        <v>100</v>
      </c>
      <c r="AN46" t="s">
        <v>99</v>
      </c>
      <c r="AO46" t="s">
        <v>624</v>
      </c>
      <c r="AP46" t="s">
        <v>166</v>
      </c>
      <c r="AQ46" t="s">
        <v>102</v>
      </c>
      <c r="AR46" t="s">
        <v>91</v>
      </c>
      <c r="AS46">
        <f t="shared" si="0"/>
        <v>0</v>
      </c>
      <c r="AT46" t="s">
        <v>103</v>
      </c>
      <c r="AU46">
        <v>42</v>
      </c>
      <c r="AV46">
        <v>1</v>
      </c>
      <c r="AW46" t="s">
        <v>285</v>
      </c>
      <c r="AX46" t="b">
        <v>0</v>
      </c>
      <c r="AY46" t="s">
        <v>114</v>
      </c>
      <c r="AZ46" s="1">
        <v>41820</v>
      </c>
      <c r="BA46" t="s">
        <v>625</v>
      </c>
      <c r="BB46" t="s">
        <v>97</v>
      </c>
      <c r="BC46" t="s">
        <v>626</v>
      </c>
      <c r="BD46">
        <v>520000</v>
      </c>
      <c r="BE46">
        <v>0</v>
      </c>
      <c r="BF46">
        <v>700000</v>
      </c>
      <c r="BG46">
        <v>700000</v>
      </c>
      <c r="BH46" t="s">
        <v>150</v>
      </c>
      <c r="BI46">
        <v>1</v>
      </c>
      <c r="BJ46">
        <v>0</v>
      </c>
      <c r="BK46">
        <v>0</v>
      </c>
      <c r="BL46" t="b">
        <v>0</v>
      </c>
      <c r="BM46" s="1">
        <v>43682</v>
      </c>
      <c r="BN46" t="s">
        <v>97</v>
      </c>
      <c r="BO46" t="s">
        <v>97</v>
      </c>
      <c r="BP46" t="s">
        <v>108</v>
      </c>
      <c r="BQ46" t="s">
        <v>109</v>
      </c>
      <c r="BR46" t="s">
        <v>110</v>
      </c>
      <c r="BS46" t="s">
        <v>111</v>
      </c>
      <c r="BT46" s="1">
        <v>43615</v>
      </c>
      <c r="BU46" t="s">
        <v>97</v>
      </c>
      <c r="BV46">
        <v>601427</v>
      </c>
      <c r="BW46" t="s">
        <v>627</v>
      </c>
      <c r="BX46" t="s">
        <v>112</v>
      </c>
      <c r="BY46" t="s">
        <v>156</v>
      </c>
      <c r="BZ46" t="s">
        <v>157</v>
      </c>
      <c r="CA46" t="s">
        <v>176</v>
      </c>
      <c r="CB46" t="s">
        <v>114</v>
      </c>
      <c r="CC46" s="26">
        <v>0.85</v>
      </c>
      <c r="CD46">
        <v>1</v>
      </c>
      <c r="CE46" s="24" t="s">
        <v>2944</v>
      </c>
    </row>
    <row r="47" spans="1:83" x14ac:dyDescent="0.35">
      <c r="A47">
        <v>0</v>
      </c>
      <c r="B47">
        <v>2</v>
      </c>
      <c r="C47">
        <v>0</v>
      </c>
      <c r="D47">
        <v>0.34042553199999998</v>
      </c>
      <c r="E47">
        <v>0</v>
      </c>
      <c r="F47">
        <v>1</v>
      </c>
      <c r="G47">
        <v>1</v>
      </c>
      <c r="H47">
        <v>1</v>
      </c>
      <c r="I47">
        <v>2</v>
      </c>
      <c r="J47">
        <v>1</v>
      </c>
      <c r="K47">
        <v>1</v>
      </c>
      <c r="L47">
        <v>3</v>
      </c>
      <c r="M47" s="24">
        <v>42957</v>
      </c>
      <c r="N47" t="s">
        <v>81</v>
      </c>
      <c r="O47" t="s">
        <v>131</v>
      </c>
      <c r="P47" t="s">
        <v>628</v>
      </c>
      <c r="Q47">
        <v>1014367025</v>
      </c>
      <c r="R47" t="s">
        <v>84</v>
      </c>
      <c r="S47" t="s">
        <v>85</v>
      </c>
      <c r="T47" t="s">
        <v>86</v>
      </c>
      <c r="U47" t="s">
        <v>629</v>
      </c>
      <c r="V47" t="s">
        <v>630</v>
      </c>
      <c r="W47" s="1">
        <v>32950</v>
      </c>
      <c r="X47" t="s">
        <v>631</v>
      </c>
      <c r="Y47" t="s">
        <v>632</v>
      </c>
      <c r="Z47" t="s">
        <v>91</v>
      </c>
      <c r="AA47">
        <v>560099</v>
      </c>
      <c r="AB47" t="s">
        <v>633</v>
      </c>
      <c r="AC47" t="s">
        <v>634</v>
      </c>
      <c r="AD47" t="s">
        <v>231</v>
      </c>
      <c r="AE47" t="s">
        <v>415</v>
      </c>
      <c r="AF47" t="s">
        <v>97</v>
      </c>
      <c r="AG47" t="s">
        <v>97</v>
      </c>
      <c r="AH47" t="b">
        <v>0</v>
      </c>
      <c r="AI47" t="s">
        <v>169</v>
      </c>
      <c r="AJ47" t="s">
        <v>99</v>
      </c>
      <c r="AK47" t="s">
        <v>169</v>
      </c>
      <c r="AL47">
        <v>980091</v>
      </c>
      <c r="AM47" t="s">
        <v>100</v>
      </c>
      <c r="AN47" t="s">
        <v>99</v>
      </c>
      <c r="AO47" t="s">
        <v>170</v>
      </c>
      <c r="AP47" t="s">
        <v>92</v>
      </c>
      <c r="AQ47" t="s">
        <v>102</v>
      </c>
      <c r="AR47" t="s">
        <v>91</v>
      </c>
      <c r="AS47">
        <f t="shared" si="0"/>
        <v>1</v>
      </c>
      <c r="AT47" t="s">
        <v>103</v>
      </c>
      <c r="AU47">
        <v>44</v>
      </c>
      <c r="AV47">
        <v>3</v>
      </c>
      <c r="AW47" t="s">
        <v>104</v>
      </c>
      <c r="AX47" t="b">
        <v>0</v>
      </c>
      <c r="AY47" t="s">
        <v>114</v>
      </c>
      <c r="AZ47" s="1">
        <v>41805</v>
      </c>
      <c r="BA47" t="s">
        <v>635</v>
      </c>
      <c r="BB47" t="b">
        <v>0</v>
      </c>
      <c r="BC47" t="b">
        <v>0</v>
      </c>
      <c r="BD47">
        <v>470000</v>
      </c>
      <c r="BE47">
        <v>0</v>
      </c>
      <c r="BF47">
        <v>630000</v>
      </c>
      <c r="BG47">
        <v>630000</v>
      </c>
      <c r="BH47" t="s">
        <v>107</v>
      </c>
      <c r="BI47" t="s">
        <v>97</v>
      </c>
      <c r="BJ47">
        <v>0</v>
      </c>
      <c r="BK47">
        <v>0</v>
      </c>
      <c r="BL47" t="b">
        <v>0</v>
      </c>
      <c r="BM47" s="1">
        <v>43682</v>
      </c>
      <c r="BN47" t="s">
        <v>97</v>
      </c>
      <c r="BO47" t="s">
        <v>97</v>
      </c>
      <c r="BP47" t="s">
        <v>108</v>
      </c>
      <c r="BQ47" t="s">
        <v>109</v>
      </c>
      <c r="BR47" t="s">
        <v>110</v>
      </c>
      <c r="BS47" t="s">
        <v>111</v>
      </c>
      <c r="BT47" s="1">
        <v>43614</v>
      </c>
      <c r="BU47" t="s">
        <v>97</v>
      </c>
      <c r="BV47">
        <v>600583</v>
      </c>
      <c r="BW47" t="s">
        <v>636</v>
      </c>
      <c r="BX47" t="s">
        <v>112</v>
      </c>
      <c r="BY47" t="s">
        <v>156</v>
      </c>
      <c r="BZ47" t="s">
        <v>157</v>
      </c>
      <c r="CA47" t="s">
        <v>113</v>
      </c>
      <c r="CB47" t="s">
        <v>114</v>
      </c>
      <c r="CC47" s="26">
        <v>0.85</v>
      </c>
      <c r="CD47">
        <v>1</v>
      </c>
      <c r="CE47" s="24" t="s">
        <v>2944</v>
      </c>
    </row>
    <row r="48" spans="1:83" x14ac:dyDescent="0.35">
      <c r="A48">
        <v>0</v>
      </c>
      <c r="B48">
        <v>2</v>
      </c>
      <c r="C48">
        <v>0</v>
      </c>
      <c r="D48">
        <v>0.33333333300000001</v>
      </c>
      <c r="E48">
        <v>0</v>
      </c>
      <c r="F48">
        <v>1</v>
      </c>
      <c r="G48">
        <v>1</v>
      </c>
      <c r="H48">
        <v>1</v>
      </c>
      <c r="I48">
        <v>2</v>
      </c>
      <c r="J48">
        <v>2</v>
      </c>
      <c r="K48">
        <v>1</v>
      </c>
      <c r="L48">
        <v>3</v>
      </c>
      <c r="M48" s="24">
        <v>42960</v>
      </c>
      <c r="N48" t="s">
        <v>81</v>
      </c>
      <c r="O48" t="s">
        <v>131</v>
      </c>
      <c r="P48" t="s">
        <v>637</v>
      </c>
      <c r="Q48">
        <v>1014373006</v>
      </c>
      <c r="R48" t="s">
        <v>84</v>
      </c>
      <c r="S48" t="s">
        <v>85</v>
      </c>
      <c r="T48" t="s">
        <v>86</v>
      </c>
      <c r="U48" t="s">
        <v>638</v>
      </c>
      <c r="V48" t="s">
        <v>639</v>
      </c>
      <c r="W48" s="1">
        <v>30426</v>
      </c>
      <c r="X48" t="s">
        <v>640</v>
      </c>
      <c r="Y48" t="s">
        <v>641</v>
      </c>
      <c r="Z48" t="s">
        <v>91</v>
      </c>
      <c r="AA48">
        <v>560010</v>
      </c>
      <c r="AB48" t="s">
        <v>642</v>
      </c>
      <c r="AC48" t="s">
        <v>643</v>
      </c>
      <c r="AD48" t="s">
        <v>231</v>
      </c>
      <c r="AE48" t="s">
        <v>415</v>
      </c>
      <c r="AF48" t="s">
        <v>97</v>
      </c>
      <c r="AG48" t="s">
        <v>97</v>
      </c>
      <c r="AH48" t="b">
        <v>0</v>
      </c>
      <c r="AI48" t="s">
        <v>169</v>
      </c>
      <c r="AJ48" t="s">
        <v>99</v>
      </c>
      <c r="AK48" t="s">
        <v>169</v>
      </c>
      <c r="AL48">
        <v>980091</v>
      </c>
      <c r="AM48" t="s">
        <v>100</v>
      </c>
      <c r="AN48" t="s">
        <v>99</v>
      </c>
      <c r="AO48" t="s">
        <v>170</v>
      </c>
      <c r="AP48" t="s">
        <v>92</v>
      </c>
      <c r="AQ48" t="s">
        <v>102</v>
      </c>
      <c r="AR48" t="s">
        <v>91</v>
      </c>
      <c r="AS48">
        <f t="shared" si="0"/>
        <v>1</v>
      </c>
      <c r="AT48" t="s">
        <v>103</v>
      </c>
      <c r="AU48">
        <v>42</v>
      </c>
      <c r="AV48">
        <v>3</v>
      </c>
      <c r="AW48" t="s">
        <v>171</v>
      </c>
      <c r="AX48" t="b">
        <v>0</v>
      </c>
      <c r="AY48" t="s">
        <v>114</v>
      </c>
      <c r="AZ48" s="1">
        <v>39248</v>
      </c>
      <c r="BA48" t="s">
        <v>635</v>
      </c>
      <c r="BB48" t="b">
        <v>0</v>
      </c>
      <c r="BC48" t="b">
        <v>0</v>
      </c>
      <c r="BD48">
        <v>780000</v>
      </c>
      <c r="BE48">
        <v>0</v>
      </c>
      <c r="BF48">
        <v>1040000</v>
      </c>
      <c r="BG48">
        <v>1040000</v>
      </c>
      <c r="BH48" t="s">
        <v>107</v>
      </c>
      <c r="BI48" t="s">
        <v>97</v>
      </c>
      <c r="BJ48">
        <v>0</v>
      </c>
      <c r="BK48">
        <v>0</v>
      </c>
      <c r="BL48" t="b">
        <v>0</v>
      </c>
      <c r="BM48" s="1">
        <v>43682</v>
      </c>
      <c r="BN48" t="s">
        <v>97</v>
      </c>
      <c r="BO48" t="s">
        <v>97</v>
      </c>
      <c r="BP48" t="s">
        <v>108</v>
      </c>
      <c r="BQ48" t="s">
        <v>109</v>
      </c>
      <c r="BR48" t="s">
        <v>110</v>
      </c>
      <c r="BS48" t="s">
        <v>111</v>
      </c>
      <c r="BT48" s="1">
        <v>43614</v>
      </c>
      <c r="BU48" t="s">
        <v>97</v>
      </c>
      <c r="BV48">
        <v>600757</v>
      </c>
      <c r="BW48" t="s">
        <v>644</v>
      </c>
      <c r="BX48" t="s">
        <v>112</v>
      </c>
      <c r="BY48" t="s">
        <v>156</v>
      </c>
      <c r="BZ48" t="s">
        <v>157</v>
      </c>
      <c r="CA48" t="s">
        <v>176</v>
      </c>
      <c r="CB48" t="s">
        <v>114</v>
      </c>
      <c r="CC48" s="26">
        <v>0.83</v>
      </c>
      <c r="CD48">
        <v>1</v>
      </c>
      <c r="CE48" s="24" t="s">
        <v>2944</v>
      </c>
    </row>
    <row r="49" spans="1:83" x14ac:dyDescent="0.35">
      <c r="A49">
        <v>0</v>
      </c>
      <c r="B49">
        <v>2</v>
      </c>
      <c r="C49">
        <v>0</v>
      </c>
      <c r="D49">
        <v>0.35714285699999998</v>
      </c>
      <c r="E49">
        <v>0</v>
      </c>
      <c r="F49">
        <v>1</v>
      </c>
      <c r="G49">
        <v>1</v>
      </c>
      <c r="H49">
        <v>1</v>
      </c>
      <c r="I49">
        <v>3</v>
      </c>
      <c r="J49">
        <v>1</v>
      </c>
      <c r="K49">
        <v>1</v>
      </c>
      <c r="L49">
        <v>3</v>
      </c>
      <c r="M49" s="24">
        <v>42961</v>
      </c>
      <c r="N49" t="s">
        <v>81</v>
      </c>
      <c r="O49" t="s">
        <v>131</v>
      </c>
      <c r="P49" t="s">
        <v>628</v>
      </c>
      <c r="Q49">
        <v>1014393656</v>
      </c>
      <c r="R49" t="s">
        <v>84</v>
      </c>
      <c r="S49" t="s">
        <v>85</v>
      </c>
      <c r="T49" t="s">
        <v>86</v>
      </c>
      <c r="U49" t="s">
        <v>645</v>
      </c>
      <c r="V49" t="s">
        <v>646</v>
      </c>
      <c r="W49" s="1">
        <v>32751</v>
      </c>
      <c r="X49" t="s">
        <v>647</v>
      </c>
      <c r="Y49" t="s">
        <v>648</v>
      </c>
      <c r="Z49" t="s">
        <v>91</v>
      </c>
      <c r="AA49">
        <v>560050</v>
      </c>
      <c r="AB49" t="s">
        <v>649</v>
      </c>
      <c r="AC49" t="s">
        <v>650</v>
      </c>
      <c r="AD49" t="s">
        <v>143</v>
      </c>
      <c r="AE49" t="s">
        <v>144</v>
      </c>
      <c r="AF49" t="s">
        <v>97</v>
      </c>
      <c r="AG49" t="s">
        <v>97</v>
      </c>
      <c r="AH49" t="b">
        <v>0</v>
      </c>
      <c r="AI49" t="s">
        <v>169</v>
      </c>
      <c r="AJ49" t="s">
        <v>99</v>
      </c>
      <c r="AK49" t="s">
        <v>169</v>
      </c>
      <c r="AL49">
        <v>980091</v>
      </c>
      <c r="AM49" t="s">
        <v>100</v>
      </c>
      <c r="AN49" t="s">
        <v>99</v>
      </c>
      <c r="AO49" t="s">
        <v>170</v>
      </c>
      <c r="AP49" t="s">
        <v>92</v>
      </c>
      <c r="AQ49" t="s">
        <v>102</v>
      </c>
      <c r="AR49" t="s">
        <v>91</v>
      </c>
      <c r="AS49">
        <f t="shared" si="0"/>
        <v>1</v>
      </c>
      <c r="AT49" t="s">
        <v>103</v>
      </c>
      <c r="AU49">
        <v>44</v>
      </c>
      <c r="AV49">
        <v>3</v>
      </c>
      <c r="AW49" t="s">
        <v>104</v>
      </c>
      <c r="AX49" t="b">
        <v>0</v>
      </c>
      <c r="AY49" t="s">
        <v>114</v>
      </c>
      <c r="AZ49" s="1">
        <v>42170</v>
      </c>
      <c r="BA49" t="s">
        <v>651</v>
      </c>
      <c r="BB49" t="b">
        <v>0</v>
      </c>
      <c r="BC49" t="b">
        <v>0</v>
      </c>
      <c r="BD49">
        <v>420000</v>
      </c>
      <c r="BE49">
        <v>0</v>
      </c>
      <c r="BF49">
        <v>570000</v>
      </c>
      <c r="BG49">
        <v>570000</v>
      </c>
      <c r="BH49" t="s">
        <v>107</v>
      </c>
      <c r="BI49" t="s">
        <v>97</v>
      </c>
      <c r="BJ49">
        <v>0</v>
      </c>
      <c r="BK49">
        <v>0</v>
      </c>
      <c r="BL49" t="b">
        <v>0</v>
      </c>
      <c r="BM49" s="1">
        <v>43682</v>
      </c>
      <c r="BN49" t="s">
        <v>97</v>
      </c>
      <c r="BO49" t="s">
        <v>97</v>
      </c>
      <c r="BP49" t="s">
        <v>108</v>
      </c>
      <c r="BQ49" t="s">
        <v>109</v>
      </c>
      <c r="BR49" t="s">
        <v>110</v>
      </c>
      <c r="BS49" t="s">
        <v>111</v>
      </c>
      <c r="BT49" s="1">
        <v>43614</v>
      </c>
      <c r="BU49" t="s">
        <v>97</v>
      </c>
      <c r="BV49">
        <v>600584</v>
      </c>
      <c r="BW49" t="s">
        <v>652</v>
      </c>
      <c r="BX49" t="s">
        <v>112</v>
      </c>
      <c r="BY49" t="s">
        <v>156</v>
      </c>
      <c r="BZ49" t="s">
        <v>157</v>
      </c>
      <c r="CA49" t="s">
        <v>113</v>
      </c>
      <c r="CB49" t="s">
        <v>114</v>
      </c>
      <c r="CC49" s="26">
        <v>0.85</v>
      </c>
      <c r="CD49">
        <v>1</v>
      </c>
      <c r="CE49" s="24" t="s">
        <v>2944</v>
      </c>
    </row>
    <row r="50" spans="1:83" x14ac:dyDescent="0.35">
      <c r="A50">
        <v>0</v>
      </c>
      <c r="B50">
        <v>2</v>
      </c>
      <c r="C50">
        <v>0</v>
      </c>
      <c r="D50">
        <v>0.3</v>
      </c>
      <c r="E50">
        <v>0</v>
      </c>
      <c r="F50">
        <v>1</v>
      </c>
      <c r="G50">
        <v>1</v>
      </c>
      <c r="H50">
        <v>1</v>
      </c>
      <c r="I50">
        <v>2</v>
      </c>
      <c r="J50">
        <v>2</v>
      </c>
      <c r="K50">
        <v>1</v>
      </c>
      <c r="L50">
        <v>2</v>
      </c>
      <c r="M50" s="24">
        <v>42963</v>
      </c>
      <c r="N50" t="s">
        <v>81</v>
      </c>
      <c r="O50" t="s">
        <v>131</v>
      </c>
      <c r="P50" t="s">
        <v>653</v>
      </c>
      <c r="Q50">
        <v>1014358305</v>
      </c>
      <c r="R50" t="s">
        <v>84</v>
      </c>
      <c r="S50" t="s">
        <v>85</v>
      </c>
      <c r="T50" t="s">
        <v>86</v>
      </c>
      <c r="U50" t="s">
        <v>654</v>
      </c>
      <c r="V50" t="s">
        <v>655</v>
      </c>
      <c r="W50" s="1">
        <v>32784</v>
      </c>
      <c r="X50" t="s">
        <v>656</v>
      </c>
      <c r="Y50" t="s">
        <v>657</v>
      </c>
      <c r="Z50" t="s">
        <v>91</v>
      </c>
      <c r="AA50">
        <v>560018</v>
      </c>
      <c r="AB50" t="s">
        <v>658</v>
      </c>
      <c r="AC50" t="s">
        <v>659</v>
      </c>
      <c r="AD50" t="s">
        <v>231</v>
      </c>
      <c r="AE50" t="s">
        <v>415</v>
      </c>
      <c r="AF50" t="s">
        <v>97</v>
      </c>
      <c r="AG50" t="s">
        <v>97</v>
      </c>
      <c r="AH50" t="b">
        <v>0</v>
      </c>
      <c r="AI50" t="s">
        <v>169</v>
      </c>
      <c r="AJ50" t="s">
        <v>99</v>
      </c>
      <c r="AK50" t="s">
        <v>169</v>
      </c>
      <c r="AL50">
        <v>980091</v>
      </c>
      <c r="AM50" t="s">
        <v>100</v>
      </c>
      <c r="AN50" t="s">
        <v>99</v>
      </c>
      <c r="AO50" t="s">
        <v>170</v>
      </c>
      <c r="AP50" t="s">
        <v>92</v>
      </c>
      <c r="AQ50" t="s">
        <v>102</v>
      </c>
      <c r="AR50" t="s">
        <v>91</v>
      </c>
      <c r="AS50">
        <f t="shared" si="0"/>
        <v>1</v>
      </c>
      <c r="AT50" t="s">
        <v>103</v>
      </c>
      <c r="AU50">
        <v>42</v>
      </c>
      <c r="AV50">
        <v>2</v>
      </c>
      <c r="AW50" t="s">
        <v>285</v>
      </c>
      <c r="AX50" t="b">
        <v>0</v>
      </c>
      <c r="AY50" t="s">
        <v>660</v>
      </c>
      <c r="AZ50" s="1">
        <v>40359</v>
      </c>
      <c r="BA50" t="s">
        <v>661</v>
      </c>
      <c r="BB50" t="b">
        <v>0</v>
      </c>
      <c r="BC50" t="s">
        <v>97</v>
      </c>
      <c r="BD50">
        <v>800000</v>
      </c>
      <c r="BE50">
        <v>0</v>
      </c>
      <c r="BF50">
        <v>1040000</v>
      </c>
      <c r="BG50">
        <v>1040000</v>
      </c>
      <c r="BH50" t="s">
        <v>107</v>
      </c>
      <c r="BI50" t="s">
        <v>97</v>
      </c>
      <c r="BJ50">
        <v>0</v>
      </c>
      <c r="BK50">
        <v>0</v>
      </c>
      <c r="BL50" t="b">
        <v>0</v>
      </c>
      <c r="BM50" s="1">
        <v>43689</v>
      </c>
      <c r="BN50" t="s">
        <v>97</v>
      </c>
      <c r="BO50" t="s">
        <v>97</v>
      </c>
      <c r="BP50" t="s">
        <v>108</v>
      </c>
      <c r="BQ50" t="s">
        <v>109</v>
      </c>
      <c r="BR50" t="s">
        <v>110</v>
      </c>
      <c r="BS50" t="s">
        <v>111</v>
      </c>
      <c r="BT50" s="1">
        <v>43614</v>
      </c>
      <c r="BU50" t="s">
        <v>97</v>
      </c>
      <c r="BV50">
        <v>602638</v>
      </c>
      <c r="BW50" t="s">
        <v>662</v>
      </c>
      <c r="BX50" t="s">
        <v>112</v>
      </c>
      <c r="BY50" t="s">
        <v>156</v>
      </c>
      <c r="BZ50" t="s">
        <v>157</v>
      </c>
      <c r="CA50" t="s">
        <v>176</v>
      </c>
      <c r="CB50" t="s">
        <v>130</v>
      </c>
      <c r="CC50" s="26">
        <v>0.8</v>
      </c>
      <c r="CD50">
        <v>1</v>
      </c>
      <c r="CE50" s="24" t="s">
        <v>2944</v>
      </c>
    </row>
    <row r="51" spans="1:83" x14ac:dyDescent="0.35">
      <c r="A51">
        <v>0</v>
      </c>
      <c r="B51">
        <v>2</v>
      </c>
      <c r="C51">
        <v>0</v>
      </c>
      <c r="D51">
        <v>0.3</v>
      </c>
      <c r="E51">
        <v>0</v>
      </c>
      <c r="F51">
        <v>1</v>
      </c>
      <c r="G51">
        <v>1</v>
      </c>
      <c r="H51">
        <v>1</v>
      </c>
      <c r="I51">
        <v>3</v>
      </c>
      <c r="J51">
        <v>2</v>
      </c>
      <c r="K51">
        <v>1</v>
      </c>
      <c r="L51">
        <v>3</v>
      </c>
      <c r="M51" s="24">
        <v>43011</v>
      </c>
      <c r="N51" t="s">
        <v>81</v>
      </c>
      <c r="O51" t="s">
        <v>131</v>
      </c>
      <c r="P51" t="s">
        <v>637</v>
      </c>
      <c r="Q51">
        <v>1014393631</v>
      </c>
      <c r="R51" t="s">
        <v>84</v>
      </c>
      <c r="S51" t="s">
        <v>85</v>
      </c>
      <c r="T51" t="s">
        <v>86</v>
      </c>
      <c r="U51" t="s">
        <v>663</v>
      </c>
      <c r="V51" t="s">
        <v>664</v>
      </c>
      <c r="W51" s="1">
        <v>30152</v>
      </c>
      <c r="X51" t="s">
        <v>665</v>
      </c>
      <c r="Y51" t="s">
        <v>666</v>
      </c>
      <c r="Z51" t="s">
        <v>91</v>
      </c>
      <c r="AA51">
        <v>560040</v>
      </c>
      <c r="AB51" t="s">
        <v>667</v>
      </c>
      <c r="AC51" t="s">
        <v>668</v>
      </c>
      <c r="AD51" t="s">
        <v>143</v>
      </c>
      <c r="AE51" t="s">
        <v>144</v>
      </c>
      <c r="AF51" t="s">
        <v>97</v>
      </c>
      <c r="AG51" t="s">
        <v>97</v>
      </c>
      <c r="AH51" t="b">
        <v>0</v>
      </c>
      <c r="AI51" t="s">
        <v>169</v>
      </c>
      <c r="AJ51" t="s">
        <v>99</v>
      </c>
      <c r="AK51" t="s">
        <v>169</v>
      </c>
      <c r="AL51">
        <v>980091</v>
      </c>
      <c r="AM51" t="s">
        <v>100</v>
      </c>
      <c r="AN51" t="s">
        <v>99</v>
      </c>
      <c r="AO51" t="s">
        <v>170</v>
      </c>
      <c r="AP51" t="s">
        <v>92</v>
      </c>
      <c r="AQ51" t="s">
        <v>102</v>
      </c>
      <c r="AR51" t="s">
        <v>91</v>
      </c>
      <c r="AS51">
        <f t="shared" si="0"/>
        <v>1</v>
      </c>
      <c r="AT51" t="s">
        <v>103</v>
      </c>
      <c r="AU51">
        <v>42</v>
      </c>
      <c r="AV51">
        <v>1</v>
      </c>
      <c r="AW51" t="s">
        <v>285</v>
      </c>
      <c r="AX51" t="b">
        <v>0</v>
      </c>
      <c r="AY51" t="s">
        <v>114</v>
      </c>
      <c r="AZ51" s="1">
        <v>39248</v>
      </c>
      <c r="BA51" t="s">
        <v>669</v>
      </c>
      <c r="BB51" t="b">
        <v>0</v>
      </c>
      <c r="BC51" t="b">
        <v>0</v>
      </c>
      <c r="BD51">
        <v>500000</v>
      </c>
      <c r="BE51">
        <v>0</v>
      </c>
      <c r="BF51">
        <v>650000</v>
      </c>
      <c r="BG51">
        <v>650000</v>
      </c>
      <c r="BH51" t="s">
        <v>107</v>
      </c>
      <c r="BI51" t="s">
        <v>97</v>
      </c>
      <c r="BJ51">
        <v>0</v>
      </c>
      <c r="BK51">
        <v>0</v>
      </c>
      <c r="BL51" t="b">
        <v>0</v>
      </c>
      <c r="BM51" s="1">
        <v>43682</v>
      </c>
      <c r="BN51" t="s">
        <v>97</v>
      </c>
      <c r="BO51" t="s">
        <v>97</v>
      </c>
      <c r="BP51" t="s">
        <v>108</v>
      </c>
      <c r="BQ51" t="s">
        <v>109</v>
      </c>
      <c r="BR51" t="s">
        <v>110</v>
      </c>
      <c r="BS51" t="s">
        <v>111</v>
      </c>
      <c r="BT51" s="1">
        <v>43614</v>
      </c>
      <c r="BU51" t="s">
        <v>97</v>
      </c>
      <c r="BV51">
        <v>601103</v>
      </c>
      <c r="BW51" t="s">
        <v>670</v>
      </c>
      <c r="BX51" t="s">
        <v>112</v>
      </c>
      <c r="BY51" t="s">
        <v>156</v>
      </c>
      <c r="BZ51" t="s">
        <v>157</v>
      </c>
      <c r="CA51" t="s">
        <v>176</v>
      </c>
      <c r="CB51" t="s">
        <v>114</v>
      </c>
      <c r="CC51" s="26">
        <v>0.82</v>
      </c>
      <c r="CD51">
        <v>1</v>
      </c>
      <c r="CE51" s="24" t="s">
        <v>2944</v>
      </c>
    </row>
    <row r="52" spans="1:83" x14ac:dyDescent="0.35">
      <c r="A52">
        <v>1</v>
      </c>
      <c r="B52">
        <v>2</v>
      </c>
      <c r="C52">
        <v>0</v>
      </c>
      <c r="D52">
        <v>0.51734104000000003</v>
      </c>
      <c r="E52">
        <v>0</v>
      </c>
      <c r="F52">
        <v>1</v>
      </c>
      <c r="G52">
        <v>1</v>
      </c>
      <c r="H52">
        <v>2</v>
      </c>
      <c r="I52">
        <v>2</v>
      </c>
      <c r="J52">
        <v>2</v>
      </c>
      <c r="K52">
        <v>1</v>
      </c>
      <c r="L52">
        <v>2</v>
      </c>
      <c r="M52" s="24">
        <v>43015</v>
      </c>
      <c r="N52" t="s">
        <v>81</v>
      </c>
      <c r="O52" t="s">
        <v>131</v>
      </c>
      <c r="P52" t="s">
        <v>671</v>
      </c>
      <c r="Q52">
        <v>1014334695</v>
      </c>
      <c r="R52" t="s">
        <v>262</v>
      </c>
      <c r="S52" t="s">
        <v>179</v>
      </c>
      <c r="T52" t="s">
        <v>118</v>
      </c>
      <c r="U52" t="s">
        <v>672</v>
      </c>
      <c r="V52" t="s">
        <v>673</v>
      </c>
      <c r="W52" s="1">
        <v>33644</v>
      </c>
      <c r="X52" s="2">
        <v>14277</v>
      </c>
      <c r="Y52" t="s">
        <v>674</v>
      </c>
      <c r="Z52" t="s">
        <v>139</v>
      </c>
      <c r="AA52">
        <v>500032</v>
      </c>
      <c r="AB52" t="s">
        <v>675</v>
      </c>
      <c r="AC52" t="s">
        <v>676</v>
      </c>
      <c r="AD52" t="s">
        <v>231</v>
      </c>
      <c r="AE52" t="s">
        <v>415</v>
      </c>
      <c r="AF52" t="s">
        <v>97</v>
      </c>
      <c r="AG52" t="s">
        <v>97</v>
      </c>
      <c r="AH52" t="b">
        <v>0</v>
      </c>
      <c r="AI52" t="s">
        <v>190</v>
      </c>
      <c r="AJ52" t="s">
        <v>99</v>
      </c>
      <c r="AK52" t="s">
        <v>191</v>
      </c>
      <c r="AL52">
        <v>980097</v>
      </c>
      <c r="AM52" t="s">
        <v>100</v>
      </c>
      <c r="AN52" t="s">
        <v>99</v>
      </c>
      <c r="AO52" t="s">
        <v>192</v>
      </c>
      <c r="AP52" t="s">
        <v>450</v>
      </c>
      <c r="AQ52" t="s">
        <v>102</v>
      </c>
      <c r="AR52" t="s">
        <v>91</v>
      </c>
      <c r="AS52">
        <f t="shared" si="0"/>
        <v>0</v>
      </c>
      <c r="AT52" t="s">
        <v>103</v>
      </c>
      <c r="AU52">
        <v>42</v>
      </c>
      <c r="AV52">
        <v>1</v>
      </c>
      <c r="AW52" t="s">
        <v>285</v>
      </c>
      <c r="AX52" t="b">
        <v>0</v>
      </c>
      <c r="AY52" t="s">
        <v>334</v>
      </c>
      <c r="AZ52" s="1">
        <v>41455</v>
      </c>
      <c r="BA52" t="s">
        <v>677</v>
      </c>
      <c r="BB52" t="b">
        <v>0</v>
      </c>
      <c r="BC52" t="s">
        <v>97</v>
      </c>
      <c r="BD52">
        <v>692000</v>
      </c>
      <c r="BE52">
        <v>0</v>
      </c>
      <c r="BF52">
        <v>1050000</v>
      </c>
      <c r="BG52">
        <v>1050000</v>
      </c>
      <c r="BH52" t="s">
        <v>150</v>
      </c>
      <c r="BI52">
        <v>1</v>
      </c>
      <c r="BJ52">
        <v>0</v>
      </c>
      <c r="BK52">
        <v>0</v>
      </c>
      <c r="BL52" t="b">
        <v>0</v>
      </c>
      <c r="BM52" s="1">
        <v>43717</v>
      </c>
      <c r="BN52" t="s">
        <v>97</v>
      </c>
      <c r="BO52" t="s">
        <v>97</v>
      </c>
      <c r="BP52" t="s">
        <v>108</v>
      </c>
      <c r="BQ52" t="s">
        <v>109</v>
      </c>
      <c r="BR52" t="s">
        <v>197</v>
      </c>
      <c r="BS52" t="s">
        <v>198</v>
      </c>
      <c r="BT52" s="1">
        <v>43613</v>
      </c>
      <c r="BU52" t="s">
        <v>97</v>
      </c>
      <c r="BV52">
        <v>601095</v>
      </c>
      <c r="BW52" t="s">
        <v>678</v>
      </c>
      <c r="BX52" t="s">
        <v>0</v>
      </c>
      <c r="BY52" t="s">
        <v>156</v>
      </c>
      <c r="BZ52" t="s">
        <v>157</v>
      </c>
      <c r="CA52" t="s">
        <v>176</v>
      </c>
      <c r="CB52" t="s">
        <v>130</v>
      </c>
      <c r="CC52" s="26">
        <v>0.75</v>
      </c>
      <c r="CD52">
        <v>0</v>
      </c>
      <c r="CE52" s="24" t="s">
        <v>2944</v>
      </c>
    </row>
    <row r="53" spans="1:83" x14ac:dyDescent="0.35">
      <c r="A53">
        <v>0</v>
      </c>
      <c r="B53">
        <v>2</v>
      </c>
      <c r="C53">
        <v>0</v>
      </c>
      <c r="D53">
        <v>0</v>
      </c>
      <c r="E53">
        <v>0</v>
      </c>
      <c r="F53">
        <v>0</v>
      </c>
      <c r="G53">
        <v>1</v>
      </c>
      <c r="H53">
        <v>2</v>
      </c>
      <c r="I53">
        <v>4</v>
      </c>
      <c r="J53">
        <v>1</v>
      </c>
      <c r="K53">
        <v>1</v>
      </c>
      <c r="L53">
        <v>2</v>
      </c>
      <c r="M53" s="24">
        <v>43030</v>
      </c>
      <c r="N53" t="s">
        <v>81</v>
      </c>
      <c r="O53" t="s">
        <v>131</v>
      </c>
      <c r="P53" t="s">
        <v>679</v>
      </c>
      <c r="Q53">
        <v>1013359487</v>
      </c>
      <c r="R53" t="s">
        <v>680</v>
      </c>
      <c r="S53" t="s">
        <v>681</v>
      </c>
      <c r="T53" t="s">
        <v>118</v>
      </c>
      <c r="U53" t="s">
        <v>682</v>
      </c>
      <c r="V53" t="s">
        <v>683</v>
      </c>
      <c r="W53" s="1">
        <v>36016</v>
      </c>
      <c r="X53" t="s">
        <v>684</v>
      </c>
      <c r="Y53" t="s">
        <v>685</v>
      </c>
      <c r="Z53" t="s">
        <v>228</v>
      </c>
      <c r="AA53">
        <v>110049</v>
      </c>
      <c r="AB53" t="s">
        <v>686</v>
      </c>
      <c r="AC53" t="s">
        <v>687</v>
      </c>
      <c r="AD53" t="s">
        <v>688</v>
      </c>
      <c r="AE53" t="s">
        <v>689</v>
      </c>
      <c r="AF53" t="s">
        <v>97</v>
      </c>
      <c r="AG53" t="s">
        <v>97</v>
      </c>
      <c r="AH53" t="b">
        <v>0</v>
      </c>
      <c r="AI53" t="s">
        <v>233</v>
      </c>
      <c r="AJ53" t="s">
        <v>99</v>
      </c>
      <c r="AK53" t="s">
        <v>233</v>
      </c>
      <c r="AL53">
        <v>980100</v>
      </c>
      <c r="AM53" t="s">
        <v>100</v>
      </c>
      <c r="AN53" t="s">
        <v>99</v>
      </c>
      <c r="AO53" t="s">
        <v>234</v>
      </c>
      <c r="AP53" t="s">
        <v>228</v>
      </c>
      <c r="AQ53" t="s">
        <v>102</v>
      </c>
      <c r="AR53" t="s">
        <v>213</v>
      </c>
      <c r="AS53">
        <f t="shared" si="0"/>
        <v>0</v>
      </c>
      <c r="AT53" t="s">
        <v>214</v>
      </c>
      <c r="AU53">
        <v>44</v>
      </c>
      <c r="AV53">
        <v>1</v>
      </c>
      <c r="AW53" t="s">
        <v>690</v>
      </c>
      <c r="AX53" t="b">
        <v>0</v>
      </c>
      <c r="AY53" t="s">
        <v>129</v>
      </c>
      <c r="AZ53" s="1">
        <v>43677</v>
      </c>
      <c r="BA53" t="s">
        <v>97</v>
      </c>
      <c r="BB53" t="b">
        <v>0</v>
      </c>
      <c r="BC53" t="s">
        <v>97</v>
      </c>
      <c r="BD53">
        <v>0</v>
      </c>
      <c r="BE53">
        <v>0</v>
      </c>
      <c r="BF53">
        <v>314286</v>
      </c>
      <c r="BG53">
        <v>314286</v>
      </c>
      <c r="BH53" t="s">
        <v>107</v>
      </c>
      <c r="BI53" t="s">
        <v>97</v>
      </c>
      <c r="BJ53">
        <v>0</v>
      </c>
      <c r="BK53">
        <v>0</v>
      </c>
      <c r="BL53" t="b">
        <v>0</v>
      </c>
      <c r="BM53" s="1">
        <v>43836</v>
      </c>
      <c r="BN53" t="s">
        <v>97</v>
      </c>
      <c r="BO53" t="s">
        <v>97</v>
      </c>
      <c r="BP53" t="s">
        <v>108</v>
      </c>
      <c r="BQ53" t="s">
        <v>109</v>
      </c>
      <c r="BR53" t="s">
        <v>219</v>
      </c>
      <c r="BS53" t="s">
        <v>220</v>
      </c>
      <c r="BT53" s="1">
        <v>43616</v>
      </c>
      <c r="BU53" t="s">
        <v>97</v>
      </c>
      <c r="BV53">
        <v>605589</v>
      </c>
      <c r="BW53" t="s">
        <v>691</v>
      </c>
      <c r="BX53" t="s">
        <v>112</v>
      </c>
      <c r="BY53" t="s">
        <v>156</v>
      </c>
      <c r="BZ53" t="s">
        <v>157</v>
      </c>
      <c r="CA53" t="s">
        <v>113</v>
      </c>
      <c r="CB53" t="s">
        <v>130</v>
      </c>
      <c r="CC53" s="26">
        <v>0.89</v>
      </c>
      <c r="CD53">
        <v>1</v>
      </c>
      <c r="CE53" s="24" t="s">
        <v>2960</v>
      </c>
    </row>
    <row r="54" spans="1:83" x14ac:dyDescent="0.35">
      <c r="A54">
        <v>0</v>
      </c>
      <c r="B54">
        <v>2</v>
      </c>
      <c r="C54">
        <v>0</v>
      </c>
      <c r="D54">
        <v>0</v>
      </c>
      <c r="E54">
        <v>0</v>
      </c>
      <c r="F54">
        <v>0</v>
      </c>
      <c r="G54">
        <v>1</v>
      </c>
      <c r="H54">
        <v>2</v>
      </c>
      <c r="I54">
        <v>4</v>
      </c>
      <c r="J54">
        <v>1</v>
      </c>
      <c r="K54">
        <v>1</v>
      </c>
      <c r="L54">
        <v>2</v>
      </c>
      <c r="M54" s="24">
        <v>43049</v>
      </c>
      <c r="N54" t="s">
        <v>81</v>
      </c>
      <c r="O54" t="s">
        <v>131</v>
      </c>
      <c r="P54" t="s">
        <v>692</v>
      </c>
      <c r="Q54">
        <v>1013359470</v>
      </c>
      <c r="R54" t="s">
        <v>680</v>
      </c>
      <c r="S54" t="s">
        <v>681</v>
      </c>
      <c r="T54" t="s">
        <v>118</v>
      </c>
      <c r="U54" t="s">
        <v>693</v>
      </c>
      <c r="V54" t="s">
        <v>694</v>
      </c>
      <c r="W54" s="1">
        <v>35701</v>
      </c>
      <c r="X54" t="s">
        <v>695</v>
      </c>
      <c r="Y54" t="s">
        <v>696</v>
      </c>
      <c r="Z54" t="s">
        <v>697</v>
      </c>
      <c r="AA54">
        <v>201301</v>
      </c>
      <c r="AB54" t="s">
        <v>699</v>
      </c>
      <c r="AC54" t="s">
        <v>700</v>
      </c>
      <c r="AD54" t="s">
        <v>688</v>
      </c>
      <c r="AE54" t="s">
        <v>689</v>
      </c>
      <c r="AF54" t="s">
        <v>97</v>
      </c>
      <c r="AG54" t="s">
        <v>97</v>
      </c>
      <c r="AH54" t="b">
        <v>0</v>
      </c>
      <c r="AI54" t="s">
        <v>346</v>
      </c>
      <c r="AJ54" t="s">
        <v>99</v>
      </c>
      <c r="AK54" t="s">
        <v>346</v>
      </c>
      <c r="AL54">
        <v>980101</v>
      </c>
      <c r="AM54" t="s">
        <v>100</v>
      </c>
      <c r="AN54" t="s">
        <v>99</v>
      </c>
      <c r="AO54" t="s">
        <v>347</v>
      </c>
      <c r="AP54" t="s">
        <v>698</v>
      </c>
      <c r="AQ54" t="s">
        <v>102</v>
      </c>
      <c r="AR54" t="s">
        <v>213</v>
      </c>
      <c r="AS54">
        <f t="shared" si="0"/>
        <v>0</v>
      </c>
      <c r="AT54" t="s">
        <v>214</v>
      </c>
      <c r="AU54">
        <v>44</v>
      </c>
      <c r="AV54">
        <v>1</v>
      </c>
      <c r="AW54" t="s">
        <v>690</v>
      </c>
      <c r="AX54" t="b">
        <v>0</v>
      </c>
      <c r="AY54" t="s">
        <v>129</v>
      </c>
      <c r="AZ54" s="1">
        <v>43677</v>
      </c>
      <c r="BA54" t="s">
        <v>97</v>
      </c>
      <c r="BB54" t="b">
        <v>0</v>
      </c>
      <c r="BC54" t="s">
        <v>97</v>
      </c>
      <c r="BD54">
        <v>0</v>
      </c>
      <c r="BE54">
        <v>0</v>
      </c>
      <c r="BF54">
        <v>314286</v>
      </c>
      <c r="BG54">
        <v>314286</v>
      </c>
      <c r="BH54" t="s">
        <v>107</v>
      </c>
      <c r="BI54" t="s">
        <v>97</v>
      </c>
      <c r="BJ54">
        <v>0</v>
      </c>
      <c r="BK54">
        <v>0</v>
      </c>
      <c r="BL54" t="b">
        <v>0</v>
      </c>
      <c r="BM54" s="1">
        <v>43647</v>
      </c>
      <c r="BN54" t="s">
        <v>97</v>
      </c>
      <c r="BO54" t="s">
        <v>97</v>
      </c>
      <c r="BP54" t="s">
        <v>108</v>
      </c>
      <c r="BQ54" t="s">
        <v>109</v>
      </c>
      <c r="BR54" t="s">
        <v>219</v>
      </c>
      <c r="BS54" t="s">
        <v>220</v>
      </c>
      <c r="BT54" s="1">
        <v>43616</v>
      </c>
      <c r="BU54" t="s">
        <v>97</v>
      </c>
      <c r="BV54">
        <v>600865</v>
      </c>
      <c r="BW54" t="s">
        <v>701</v>
      </c>
      <c r="BX54" t="s">
        <v>112</v>
      </c>
      <c r="BY54" t="s">
        <v>156</v>
      </c>
      <c r="BZ54" t="s">
        <v>157</v>
      </c>
      <c r="CA54" t="s">
        <v>113</v>
      </c>
      <c r="CB54" t="s">
        <v>130</v>
      </c>
      <c r="CC54" s="26">
        <v>0.89</v>
      </c>
      <c r="CD54">
        <v>1</v>
      </c>
      <c r="CE54" s="24" t="s">
        <v>2961</v>
      </c>
    </row>
    <row r="55" spans="1:83" x14ac:dyDescent="0.35">
      <c r="A55">
        <v>0</v>
      </c>
      <c r="B55">
        <v>2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2</v>
      </c>
      <c r="M55" s="24">
        <v>43075</v>
      </c>
      <c r="N55" t="s">
        <v>81</v>
      </c>
      <c r="O55" t="s">
        <v>131</v>
      </c>
      <c r="P55" t="s">
        <v>564</v>
      </c>
      <c r="Q55">
        <v>1014219220</v>
      </c>
      <c r="R55" t="s">
        <v>551</v>
      </c>
      <c r="S55" t="s">
        <v>552</v>
      </c>
      <c r="T55" t="s">
        <v>86</v>
      </c>
      <c r="U55" t="s">
        <v>702</v>
      </c>
      <c r="V55" t="s">
        <v>703</v>
      </c>
      <c r="W55" s="1">
        <v>34339</v>
      </c>
      <c r="X55" t="s">
        <v>704</v>
      </c>
      <c r="Y55" t="s">
        <v>705</v>
      </c>
      <c r="Z55" t="s">
        <v>267</v>
      </c>
      <c r="AA55">
        <v>700129</v>
      </c>
      <c r="AB55" t="s">
        <v>706</v>
      </c>
      <c r="AC55" t="s">
        <v>707</v>
      </c>
      <c r="AD55" t="s">
        <v>187</v>
      </c>
      <c r="AE55" t="s">
        <v>187</v>
      </c>
      <c r="AF55" t="s">
        <v>596</v>
      </c>
      <c r="AG55" t="s">
        <v>597</v>
      </c>
      <c r="AH55" t="b">
        <v>0</v>
      </c>
      <c r="AI55" t="s">
        <v>559</v>
      </c>
      <c r="AJ55" t="s">
        <v>99</v>
      </c>
      <c r="AK55" t="s">
        <v>307</v>
      </c>
      <c r="AL55">
        <v>980124</v>
      </c>
      <c r="AM55" t="s">
        <v>100</v>
      </c>
      <c r="AN55" t="s">
        <v>307</v>
      </c>
      <c r="AO55" t="s">
        <v>560</v>
      </c>
      <c r="AP55" t="s">
        <v>166</v>
      </c>
      <c r="AQ55" t="s">
        <v>102</v>
      </c>
      <c r="AR55" t="s">
        <v>91</v>
      </c>
      <c r="AS55">
        <f t="shared" si="0"/>
        <v>0</v>
      </c>
      <c r="AT55" t="s">
        <v>103</v>
      </c>
      <c r="AU55">
        <v>44</v>
      </c>
      <c r="AV55">
        <v>2</v>
      </c>
      <c r="AW55" t="s">
        <v>104</v>
      </c>
      <c r="AX55" t="b">
        <v>0</v>
      </c>
      <c r="AY55" t="s">
        <v>129</v>
      </c>
      <c r="AZ55" s="1">
        <v>42200</v>
      </c>
      <c r="BA55" t="s">
        <v>259</v>
      </c>
      <c r="BB55" t="b">
        <v>0</v>
      </c>
      <c r="BC55" t="b">
        <v>0</v>
      </c>
      <c r="BD55">
        <v>0</v>
      </c>
      <c r="BE55">
        <v>0</v>
      </c>
      <c r="BF55">
        <v>400000</v>
      </c>
      <c r="BG55">
        <v>400000</v>
      </c>
      <c r="BH55" t="s">
        <v>150</v>
      </c>
      <c r="BI55">
        <v>1</v>
      </c>
      <c r="BJ55">
        <v>0</v>
      </c>
      <c r="BK55">
        <v>0</v>
      </c>
      <c r="BL55" t="b">
        <v>0</v>
      </c>
      <c r="BM55" s="1">
        <v>43682</v>
      </c>
      <c r="BN55" t="s">
        <v>97</v>
      </c>
      <c r="BO55" t="s">
        <v>97</v>
      </c>
      <c r="BP55" t="s">
        <v>217</v>
      </c>
      <c r="BQ55" t="s">
        <v>218</v>
      </c>
      <c r="BR55" t="s">
        <v>561</v>
      </c>
      <c r="BS55" t="s">
        <v>562</v>
      </c>
      <c r="BT55" s="1">
        <v>43615</v>
      </c>
      <c r="BU55" t="s">
        <v>97</v>
      </c>
      <c r="BV55">
        <v>601101</v>
      </c>
      <c r="BW55" t="s">
        <v>708</v>
      </c>
      <c r="BX55" t="s">
        <v>112</v>
      </c>
      <c r="BY55" t="s">
        <v>75</v>
      </c>
      <c r="BZ55" t="s">
        <v>157</v>
      </c>
      <c r="CA55" t="s">
        <v>113</v>
      </c>
      <c r="CB55" t="s">
        <v>130</v>
      </c>
      <c r="CC55" s="26">
        <v>0.56000000000000005</v>
      </c>
      <c r="CD55">
        <v>0</v>
      </c>
      <c r="CE55" s="24" t="s">
        <v>2944</v>
      </c>
    </row>
    <row r="56" spans="1:83" x14ac:dyDescent="0.35">
      <c r="A56">
        <v>0</v>
      </c>
      <c r="B56">
        <v>2</v>
      </c>
      <c r="C56">
        <v>0</v>
      </c>
      <c r="D56">
        <v>0</v>
      </c>
      <c r="E56">
        <v>0</v>
      </c>
      <c r="F56">
        <v>1</v>
      </c>
      <c r="G56">
        <v>1</v>
      </c>
      <c r="H56">
        <v>2</v>
      </c>
      <c r="I56">
        <v>1</v>
      </c>
      <c r="J56">
        <v>2</v>
      </c>
      <c r="K56">
        <v>1</v>
      </c>
      <c r="L56">
        <v>2</v>
      </c>
      <c r="M56" s="24">
        <v>43076</v>
      </c>
      <c r="N56" t="s">
        <v>81</v>
      </c>
      <c r="O56" t="s">
        <v>131</v>
      </c>
      <c r="P56" t="s">
        <v>550</v>
      </c>
      <c r="Q56">
        <v>1014388827</v>
      </c>
      <c r="R56" t="s">
        <v>551</v>
      </c>
      <c r="S56" t="s">
        <v>552</v>
      </c>
      <c r="T56" t="s">
        <v>118</v>
      </c>
      <c r="U56" t="s">
        <v>709</v>
      </c>
      <c r="V56" t="s">
        <v>655</v>
      </c>
      <c r="W56" s="1">
        <v>29847</v>
      </c>
      <c r="X56" t="s">
        <v>710</v>
      </c>
      <c r="Y56" t="s">
        <v>711</v>
      </c>
      <c r="Z56" t="s">
        <v>184</v>
      </c>
      <c r="AA56">
        <v>700055</v>
      </c>
      <c r="AB56" t="s">
        <v>712</v>
      </c>
      <c r="AC56" t="s">
        <v>713</v>
      </c>
      <c r="AD56" t="s">
        <v>187</v>
      </c>
      <c r="AE56" t="s">
        <v>187</v>
      </c>
      <c r="AF56" t="s">
        <v>596</v>
      </c>
      <c r="AG56" t="s">
        <v>597</v>
      </c>
      <c r="AH56" t="b">
        <v>0</v>
      </c>
      <c r="AI56" t="s">
        <v>559</v>
      </c>
      <c r="AJ56" t="s">
        <v>99</v>
      </c>
      <c r="AK56" t="s">
        <v>307</v>
      </c>
      <c r="AL56">
        <v>980124</v>
      </c>
      <c r="AM56" t="s">
        <v>100</v>
      </c>
      <c r="AN56" t="s">
        <v>307</v>
      </c>
      <c r="AO56" t="s">
        <v>560</v>
      </c>
      <c r="AP56" t="s">
        <v>166</v>
      </c>
      <c r="AQ56" t="s">
        <v>102</v>
      </c>
      <c r="AR56" t="s">
        <v>91</v>
      </c>
      <c r="AS56">
        <f t="shared" si="0"/>
        <v>0</v>
      </c>
      <c r="AT56" t="s">
        <v>103</v>
      </c>
      <c r="AU56">
        <v>42</v>
      </c>
      <c r="AV56">
        <v>2</v>
      </c>
      <c r="AW56" t="s">
        <v>285</v>
      </c>
      <c r="AX56" t="b">
        <v>0</v>
      </c>
      <c r="AY56" t="s">
        <v>129</v>
      </c>
      <c r="AZ56" s="1">
        <v>37817</v>
      </c>
      <c r="BA56" t="s">
        <v>714</v>
      </c>
      <c r="BB56" t="b">
        <v>0</v>
      </c>
      <c r="BC56" t="b">
        <v>0</v>
      </c>
      <c r="BD56">
        <v>0</v>
      </c>
      <c r="BE56">
        <v>0</v>
      </c>
      <c r="BF56">
        <v>1000000</v>
      </c>
      <c r="BG56">
        <v>1000000</v>
      </c>
      <c r="BH56" t="s">
        <v>150</v>
      </c>
      <c r="BI56">
        <v>1</v>
      </c>
      <c r="BJ56">
        <v>0</v>
      </c>
      <c r="BK56">
        <v>0</v>
      </c>
      <c r="BL56" t="b">
        <v>0</v>
      </c>
      <c r="BM56" s="1">
        <v>43682</v>
      </c>
      <c r="BN56" t="s">
        <v>97</v>
      </c>
      <c r="BO56" t="s">
        <v>97</v>
      </c>
      <c r="BP56" t="s">
        <v>217</v>
      </c>
      <c r="BQ56" t="s">
        <v>218</v>
      </c>
      <c r="BR56" t="s">
        <v>561</v>
      </c>
      <c r="BS56" t="s">
        <v>562</v>
      </c>
      <c r="BT56" s="1">
        <v>43615</v>
      </c>
      <c r="BU56" t="s">
        <v>97</v>
      </c>
      <c r="BV56">
        <v>601102</v>
      </c>
      <c r="BW56" t="s">
        <v>715</v>
      </c>
      <c r="BX56" t="s">
        <v>112</v>
      </c>
      <c r="BY56" t="s">
        <v>156</v>
      </c>
      <c r="BZ56" t="s">
        <v>157</v>
      </c>
      <c r="CA56" t="s">
        <v>176</v>
      </c>
      <c r="CB56" t="s">
        <v>130</v>
      </c>
      <c r="CC56" s="26">
        <v>0.79</v>
      </c>
      <c r="CD56">
        <v>1</v>
      </c>
      <c r="CE56" s="24" t="s">
        <v>2944</v>
      </c>
    </row>
    <row r="57" spans="1:83" x14ac:dyDescent="0.35">
      <c r="A57">
        <v>0</v>
      </c>
      <c r="B57">
        <v>2</v>
      </c>
      <c r="C57">
        <v>0</v>
      </c>
      <c r="D57">
        <v>0.21695342000000001</v>
      </c>
      <c r="E57">
        <v>0</v>
      </c>
      <c r="F57">
        <v>1</v>
      </c>
      <c r="G57">
        <v>1</v>
      </c>
      <c r="H57">
        <v>1</v>
      </c>
      <c r="I57">
        <v>2</v>
      </c>
      <c r="J57">
        <v>4</v>
      </c>
      <c r="K57">
        <v>1</v>
      </c>
      <c r="L57">
        <v>3</v>
      </c>
      <c r="M57" s="24">
        <v>43080</v>
      </c>
      <c r="N57" t="s">
        <v>81</v>
      </c>
      <c r="O57" t="s">
        <v>131</v>
      </c>
      <c r="P57" t="s">
        <v>716</v>
      </c>
      <c r="Q57">
        <v>1014213773</v>
      </c>
      <c r="R57" t="s">
        <v>201</v>
      </c>
      <c r="S57" t="s">
        <v>202</v>
      </c>
      <c r="T57" t="s">
        <v>86</v>
      </c>
      <c r="U57" t="s">
        <v>717</v>
      </c>
      <c r="V57" t="s">
        <v>718</v>
      </c>
      <c r="W57" s="1">
        <v>30603</v>
      </c>
      <c r="X57" t="s">
        <v>719</v>
      </c>
      <c r="Y57" t="s">
        <v>720</v>
      </c>
      <c r="Z57" t="s">
        <v>91</v>
      </c>
      <c r="AA57">
        <v>560078</v>
      </c>
      <c r="AB57" t="s">
        <v>721</v>
      </c>
      <c r="AC57" t="s">
        <v>722</v>
      </c>
      <c r="AD57" t="s">
        <v>231</v>
      </c>
      <c r="AE57" t="s">
        <v>415</v>
      </c>
      <c r="AF57" t="s">
        <v>97</v>
      </c>
      <c r="AG57" t="s">
        <v>97</v>
      </c>
      <c r="AH57" t="b">
        <v>0</v>
      </c>
      <c r="AI57" t="s">
        <v>211</v>
      </c>
      <c r="AJ57" t="s">
        <v>99</v>
      </c>
      <c r="AK57" t="s">
        <v>99</v>
      </c>
      <c r="AL57">
        <v>982667</v>
      </c>
      <c r="AM57" t="s">
        <v>100</v>
      </c>
      <c r="AN57" t="s">
        <v>211</v>
      </c>
      <c r="AO57" t="s">
        <v>212</v>
      </c>
      <c r="AP57" t="s">
        <v>92</v>
      </c>
      <c r="AQ57" t="s">
        <v>102</v>
      </c>
      <c r="AR57" t="s">
        <v>91</v>
      </c>
      <c r="AS57">
        <f t="shared" si="0"/>
        <v>1</v>
      </c>
      <c r="AT57" t="s">
        <v>103</v>
      </c>
      <c r="AU57">
        <v>32</v>
      </c>
      <c r="AV57">
        <v>1</v>
      </c>
      <c r="AW57" t="s">
        <v>271</v>
      </c>
      <c r="AX57" t="b">
        <v>0</v>
      </c>
      <c r="AY57" t="s">
        <v>114</v>
      </c>
      <c r="AZ57" s="1">
        <v>39278</v>
      </c>
      <c r="BA57" t="s">
        <v>723</v>
      </c>
      <c r="BB57" t="b">
        <v>1</v>
      </c>
      <c r="BC57" t="b">
        <v>0</v>
      </c>
      <c r="BD57">
        <v>2383000</v>
      </c>
      <c r="BE57">
        <v>0</v>
      </c>
      <c r="BF57">
        <v>2900000</v>
      </c>
      <c r="BG57">
        <v>2900000</v>
      </c>
      <c r="BH57" t="s">
        <v>107</v>
      </c>
      <c r="BI57" t="s">
        <v>97</v>
      </c>
      <c r="BJ57">
        <v>0</v>
      </c>
      <c r="BK57">
        <v>0</v>
      </c>
      <c r="BL57" t="b">
        <v>0</v>
      </c>
      <c r="BM57" s="1">
        <v>43682</v>
      </c>
      <c r="BN57" t="s">
        <v>97</v>
      </c>
      <c r="BO57" t="s">
        <v>97</v>
      </c>
      <c r="BP57" t="s">
        <v>217</v>
      </c>
      <c r="BQ57" t="s">
        <v>218</v>
      </c>
      <c r="BR57" t="s">
        <v>219</v>
      </c>
      <c r="BS57" t="s">
        <v>220</v>
      </c>
      <c r="BT57" s="1">
        <v>43565</v>
      </c>
      <c r="BU57" t="s">
        <v>97</v>
      </c>
      <c r="BV57">
        <v>600586</v>
      </c>
      <c r="BW57" t="s">
        <v>724</v>
      </c>
      <c r="BX57" t="s">
        <v>112</v>
      </c>
      <c r="BY57" t="s">
        <v>156</v>
      </c>
      <c r="BZ57" t="s">
        <v>157</v>
      </c>
      <c r="CA57" t="s">
        <v>158</v>
      </c>
      <c r="CB57" t="s">
        <v>114</v>
      </c>
      <c r="CC57" s="26">
        <v>0.74</v>
      </c>
      <c r="CD57">
        <v>0</v>
      </c>
      <c r="CE57" s="24" t="s">
        <v>2944</v>
      </c>
    </row>
    <row r="58" spans="1:83" x14ac:dyDescent="0.35">
      <c r="A58">
        <v>0</v>
      </c>
      <c r="B58">
        <v>2</v>
      </c>
      <c r="C58">
        <v>0</v>
      </c>
      <c r="D58">
        <v>0.27272727299999999</v>
      </c>
      <c r="E58">
        <v>0</v>
      </c>
      <c r="F58">
        <v>1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  <c r="M58" s="24">
        <v>43138</v>
      </c>
      <c r="N58" t="s">
        <v>81</v>
      </c>
      <c r="O58" t="s">
        <v>131</v>
      </c>
      <c r="P58" t="s">
        <v>725</v>
      </c>
      <c r="Q58">
        <v>1013025024</v>
      </c>
      <c r="R58" t="s">
        <v>133</v>
      </c>
      <c r="S58" t="s">
        <v>134</v>
      </c>
      <c r="T58" t="s">
        <v>86</v>
      </c>
      <c r="U58" t="s">
        <v>726</v>
      </c>
      <c r="V58" t="s">
        <v>727</v>
      </c>
      <c r="W58" s="1">
        <v>34155</v>
      </c>
      <c r="X58" t="s">
        <v>728</v>
      </c>
      <c r="Y58" t="s">
        <v>729</v>
      </c>
      <c r="Z58" t="s">
        <v>139</v>
      </c>
      <c r="AA58">
        <v>500081</v>
      </c>
      <c r="AB58" t="s">
        <v>730</v>
      </c>
      <c r="AC58" t="s">
        <v>731</v>
      </c>
      <c r="AD58" t="s">
        <v>231</v>
      </c>
      <c r="AE58" t="s">
        <v>732</v>
      </c>
      <c r="AF58" t="s">
        <v>97</v>
      </c>
      <c r="AG58" t="s">
        <v>97</v>
      </c>
      <c r="AH58" t="b">
        <v>0</v>
      </c>
      <c r="AI58" t="s">
        <v>346</v>
      </c>
      <c r="AJ58" t="s">
        <v>99</v>
      </c>
      <c r="AK58" t="s">
        <v>346</v>
      </c>
      <c r="AL58">
        <v>980101</v>
      </c>
      <c r="AM58" t="s">
        <v>100</v>
      </c>
      <c r="AN58" t="s">
        <v>99</v>
      </c>
      <c r="AO58" t="s">
        <v>347</v>
      </c>
      <c r="AP58" t="s">
        <v>450</v>
      </c>
      <c r="AQ58" t="s">
        <v>102</v>
      </c>
      <c r="AR58" t="s">
        <v>91</v>
      </c>
      <c r="AS58">
        <f t="shared" si="0"/>
        <v>0</v>
      </c>
      <c r="AT58" t="s">
        <v>103</v>
      </c>
      <c r="AU58">
        <v>44</v>
      </c>
      <c r="AV58">
        <v>3</v>
      </c>
      <c r="AW58" t="s">
        <v>104</v>
      </c>
      <c r="AX58" t="b">
        <v>0</v>
      </c>
      <c r="AY58" t="s">
        <v>258</v>
      </c>
      <c r="AZ58" s="1">
        <v>42931</v>
      </c>
      <c r="BA58" t="s">
        <v>733</v>
      </c>
      <c r="BB58" t="s">
        <v>97</v>
      </c>
      <c r="BC58" t="s">
        <v>626</v>
      </c>
      <c r="BD58">
        <v>550000</v>
      </c>
      <c r="BE58">
        <v>0</v>
      </c>
      <c r="BF58">
        <v>700000</v>
      </c>
      <c r="BG58">
        <v>700000</v>
      </c>
      <c r="BH58" t="s">
        <v>150</v>
      </c>
      <c r="BI58">
        <v>1</v>
      </c>
      <c r="BJ58">
        <v>0</v>
      </c>
      <c r="BK58">
        <v>0</v>
      </c>
      <c r="BL58" t="b">
        <v>0</v>
      </c>
      <c r="BM58" s="1">
        <v>43689</v>
      </c>
      <c r="BN58" t="s">
        <v>97</v>
      </c>
      <c r="BO58" t="s">
        <v>97</v>
      </c>
      <c r="BP58" t="s">
        <v>108</v>
      </c>
      <c r="BQ58" t="s">
        <v>109</v>
      </c>
      <c r="BR58" t="s">
        <v>349</v>
      </c>
      <c r="BS58" t="s">
        <v>350</v>
      </c>
      <c r="BT58" t="s">
        <v>97</v>
      </c>
      <c r="BU58" t="s">
        <v>97</v>
      </c>
      <c r="BV58">
        <v>601458</v>
      </c>
      <c r="BW58" t="s">
        <v>734</v>
      </c>
      <c r="BX58" t="s">
        <v>112</v>
      </c>
      <c r="BY58" t="s">
        <v>156</v>
      </c>
      <c r="BZ58" t="s">
        <v>157</v>
      </c>
      <c r="CA58" t="s">
        <v>113</v>
      </c>
      <c r="CB58" t="s">
        <v>159</v>
      </c>
      <c r="CC58" s="26">
        <v>0.8</v>
      </c>
      <c r="CD58">
        <v>1</v>
      </c>
      <c r="CE58" s="24" t="s">
        <v>2944</v>
      </c>
    </row>
    <row r="59" spans="1:83" x14ac:dyDescent="0.35">
      <c r="A59">
        <v>1</v>
      </c>
      <c r="B59">
        <v>2</v>
      </c>
      <c r="C59">
        <v>0</v>
      </c>
      <c r="D59">
        <v>0</v>
      </c>
      <c r="E59">
        <v>1</v>
      </c>
      <c r="F59">
        <v>1</v>
      </c>
      <c r="G59">
        <v>1</v>
      </c>
      <c r="H59">
        <v>2</v>
      </c>
      <c r="I59">
        <v>3</v>
      </c>
      <c r="J59">
        <v>2</v>
      </c>
      <c r="K59">
        <v>1</v>
      </c>
      <c r="L59">
        <v>2</v>
      </c>
      <c r="M59" s="24">
        <v>43151</v>
      </c>
      <c r="N59" t="s">
        <v>81</v>
      </c>
      <c r="O59" t="s">
        <v>131</v>
      </c>
      <c r="P59" t="s">
        <v>735</v>
      </c>
      <c r="Q59">
        <v>1014387992</v>
      </c>
      <c r="R59" t="s">
        <v>178</v>
      </c>
      <c r="S59" t="s">
        <v>179</v>
      </c>
      <c r="T59" t="s">
        <v>118</v>
      </c>
      <c r="U59" t="s">
        <v>736</v>
      </c>
      <c r="V59" t="s">
        <v>584</v>
      </c>
      <c r="W59" s="1">
        <v>34479</v>
      </c>
      <c r="X59" t="s">
        <v>737</v>
      </c>
      <c r="Y59" t="s">
        <v>738</v>
      </c>
      <c r="Z59" t="s">
        <v>392</v>
      </c>
      <c r="AA59">
        <v>600039</v>
      </c>
      <c r="AB59" t="s">
        <v>739</v>
      </c>
      <c r="AC59" t="s">
        <v>740</v>
      </c>
      <c r="AD59" t="s">
        <v>143</v>
      </c>
      <c r="AE59" t="s">
        <v>284</v>
      </c>
      <c r="AF59" t="s">
        <v>97</v>
      </c>
      <c r="AG59" t="s">
        <v>97</v>
      </c>
      <c r="AH59" t="b">
        <v>0</v>
      </c>
      <c r="AI59" t="s">
        <v>190</v>
      </c>
      <c r="AJ59" t="s">
        <v>99</v>
      </c>
      <c r="AK59" t="s">
        <v>191</v>
      </c>
      <c r="AL59">
        <v>980097</v>
      </c>
      <c r="AM59" t="s">
        <v>100</v>
      </c>
      <c r="AN59" t="s">
        <v>99</v>
      </c>
      <c r="AO59" t="s">
        <v>192</v>
      </c>
      <c r="AP59" t="s">
        <v>438</v>
      </c>
      <c r="AQ59" t="s">
        <v>102</v>
      </c>
      <c r="AR59" t="s">
        <v>392</v>
      </c>
      <c r="AS59">
        <f t="shared" si="0"/>
        <v>1</v>
      </c>
      <c r="AT59" t="s">
        <v>396</v>
      </c>
      <c r="AU59">
        <v>42</v>
      </c>
      <c r="AV59">
        <v>1</v>
      </c>
      <c r="AW59" t="s">
        <v>285</v>
      </c>
      <c r="AX59" t="b">
        <v>0</v>
      </c>
      <c r="AY59" t="s">
        <v>741</v>
      </c>
      <c r="AZ59" t="s">
        <v>97</v>
      </c>
      <c r="BA59" t="s">
        <v>442</v>
      </c>
      <c r="BB59" t="b">
        <v>0</v>
      </c>
      <c r="BC59" t="b">
        <v>0</v>
      </c>
      <c r="BD59">
        <v>0</v>
      </c>
      <c r="BE59">
        <v>0</v>
      </c>
      <c r="BF59">
        <v>1300000</v>
      </c>
      <c r="BG59">
        <v>1300000</v>
      </c>
      <c r="BH59" t="s">
        <v>107</v>
      </c>
      <c r="BI59" t="s">
        <v>97</v>
      </c>
      <c r="BJ59">
        <v>0</v>
      </c>
      <c r="BK59">
        <v>0</v>
      </c>
      <c r="BL59" t="b">
        <v>0</v>
      </c>
      <c r="BM59" s="1">
        <v>43710</v>
      </c>
      <c r="BN59" t="s">
        <v>97</v>
      </c>
      <c r="BO59" t="s">
        <v>97</v>
      </c>
      <c r="BP59" t="s">
        <v>108</v>
      </c>
      <c r="BQ59" t="s">
        <v>109</v>
      </c>
      <c r="BR59" t="s">
        <v>197</v>
      </c>
      <c r="BS59" t="s">
        <v>198</v>
      </c>
      <c r="BT59" s="1">
        <v>43620</v>
      </c>
      <c r="BU59" t="s">
        <v>97</v>
      </c>
      <c r="BV59">
        <v>603958</v>
      </c>
      <c r="BW59" t="s">
        <v>742</v>
      </c>
      <c r="BX59" t="s">
        <v>0</v>
      </c>
      <c r="BY59" t="s">
        <v>156</v>
      </c>
      <c r="BZ59" t="s">
        <v>157</v>
      </c>
      <c r="CA59" t="s">
        <v>176</v>
      </c>
      <c r="CB59" t="s">
        <v>130</v>
      </c>
      <c r="CC59" s="26">
        <v>0.67</v>
      </c>
      <c r="CD59">
        <v>0</v>
      </c>
      <c r="CE59" s="24" t="s">
        <v>2961</v>
      </c>
    </row>
    <row r="60" spans="1:83" x14ac:dyDescent="0.35">
      <c r="A60">
        <v>1</v>
      </c>
      <c r="B60">
        <v>2</v>
      </c>
      <c r="C60">
        <v>0</v>
      </c>
      <c r="D60">
        <v>0</v>
      </c>
      <c r="E60">
        <v>1</v>
      </c>
      <c r="F60">
        <v>1</v>
      </c>
      <c r="G60">
        <v>1</v>
      </c>
      <c r="H60">
        <v>2</v>
      </c>
      <c r="I60">
        <v>3</v>
      </c>
      <c r="J60">
        <v>1</v>
      </c>
      <c r="K60">
        <v>1</v>
      </c>
      <c r="L60">
        <v>2</v>
      </c>
      <c r="M60" s="24">
        <v>43152</v>
      </c>
      <c r="N60" t="s">
        <v>81</v>
      </c>
      <c r="O60" t="s">
        <v>131</v>
      </c>
      <c r="P60" t="s">
        <v>743</v>
      </c>
      <c r="Q60">
        <v>1014387821</v>
      </c>
      <c r="R60" t="s">
        <v>178</v>
      </c>
      <c r="S60" t="s">
        <v>179</v>
      </c>
      <c r="T60" t="s">
        <v>118</v>
      </c>
      <c r="U60" t="s">
        <v>744</v>
      </c>
      <c r="V60" t="s">
        <v>745</v>
      </c>
      <c r="W60" s="1">
        <v>34151</v>
      </c>
      <c r="X60" t="s">
        <v>746</v>
      </c>
      <c r="Y60" t="s">
        <v>747</v>
      </c>
      <c r="Z60" t="s">
        <v>748</v>
      </c>
      <c r="AA60">
        <v>638452</v>
      </c>
      <c r="AB60" t="s">
        <v>749</v>
      </c>
      <c r="AC60" t="s">
        <v>750</v>
      </c>
      <c r="AD60" t="s">
        <v>143</v>
      </c>
      <c r="AE60" t="s">
        <v>284</v>
      </c>
      <c r="AF60" t="s">
        <v>97</v>
      </c>
      <c r="AG60" t="s">
        <v>97</v>
      </c>
      <c r="AH60" t="b">
        <v>0</v>
      </c>
      <c r="AI60" t="s">
        <v>190</v>
      </c>
      <c r="AJ60" t="s">
        <v>99</v>
      </c>
      <c r="AK60" t="s">
        <v>191</v>
      </c>
      <c r="AL60">
        <v>980097</v>
      </c>
      <c r="AM60" t="s">
        <v>100</v>
      </c>
      <c r="AN60" t="s">
        <v>99</v>
      </c>
      <c r="AO60" t="s">
        <v>192</v>
      </c>
      <c r="AP60" t="s">
        <v>438</v>
      </c>
      <c r="AQ60" t="s">
        <v>102</v>
      </c>
      <c r="AR60" t="s">
        <v>392</v>
      </c>
      <c r="AS60">
        <f t="shared" si="0"/>
        <v>0</v>
      </c>
      <c r="AT60" t="s">
        <v>396</v>
      </c>
      <c r="AU60">
        <v>44</v>
      </c>
      <c r="AV60">
        <v>3</v>
      </c>
      <c r="AW60" t="s">
        <v>104</v>
      </c>
      <c r="AX60" t="b">
        <v>0</v>
      </c>
      <c r="AY60" t="s">
        <v>741</v>
      </c>
      <c r="AZ60" t="s">
        <v>97</v>
      </c>
      <c r="BA60" t="s">
        <v>442</v>
      </c>
      <c r="BB60" t="b">
        <v>0</v>
      </c>
      <c r="BC60" t="b">
        <v>0</v>
      </c>
      <c r="BD60" t="s">
        <v>97</v>
      </c>
      <c r="BE60" t="s">
        <v>97</v>
      </c>
      <c r="BF60">
        <v>700000</v>
      </c>
      <c r="BG60">
        <v>700000</v>
      </c>
      <c r="BH60" t="s">
        <v>107</v>
      </c>
      <c r="BI60" t="s">
        <v>97</v>
      </c>
      <c r="BJ60">
        <v>0</v>
      </c>
      <c r="BK60">
        <v>0</v>
      </c>
      <c r="BL60" t="b">
        <v>0</v>
      </c>
      <c r="BM60" s="1">
        <v>43710</v>
      </c>
      <c r="BN60" t="s">
        <v>97</v>
      </c>
      <c r="BO60" t="s">
        <v>97</v>
      </c>
      <c r="BP60" t="s">
        <v>108</v>
      </c>
      <c r="BQ60" t="s">
        <v>109</v>
      </c>
      <c r="BR60" t="s">
        <v>197</v>
      </c>
      <c r="BS60" t="s">
        <v>198</v>
      </c>
      <c r="BT60" s="1">
        <v>43620</v>
      </c>
      <c r="BU60" t="s">
        <v>97</v>
      </c>
      <c r="BV60">
        <v>604925</v>
      </c>
      <c r="BW60" t="s">
        <v>751</v>
      </c>
      <c r="BX60" t="s">
        <v>0</v>
      </c>
      <c r="BY60" t="s">
        <v>156</v>
      </c>
      <c r="BZ60" t="s">
        <v>157</v>
      </c>
      <c r="CA60" t="s">
        <v>113</v>
      </c>
      <c r="CB60" t="s">
        <v>130</v>
      </c>
      <c r="CC60" s="26">
        <v>0.71</v>
      </c>
      <c r="CD60">
        <v>0</v>
      </c>
      <c r="CE60" s="24" t="s">
        <v>2961</v>
      </c>
    </row>
    <row r="61" spans="1:83" x14ac:dyDescent="0.35">
      <c r="A61">
        <v>1</v>
      </c>
      <c r="B61">
        <v>2</v>
      </c>
      <c r="C61">
        <v>0</v>
      </c>
      <c r="D61">
        <v>0</v>
      </c>
      <c r="E61">
        <v>1</v>
      </c>
      <c r="F61">
        <v>1</v>
      </c>
      <c r="G61">
        <v>1</v>
      </c>
      <c r="H61">
        <v>2</v>
      </c>
      <c r="I61">
        <v>3</v>
      </c>
      <c r="J61">
        <v>1</v>
      </c>
      <c r="K61">
        <v>1</v>
      </c>
      <c r="L61">
        <v>2</v>
      </c>
      <c r="M61" s="24">
        <v>43153</v>
      </c>
      <c r="N61" t="s">
        <v>81</v>
      </c>
      <c r="O61" t="s">
        <v>131</v>
      </c>
      <c r="P61" t="s">
        <v>743</v>
      </c>
      <c r="Q61">
        <v>1014387600</v>
      </c>
      <c r="R61" t="s">
        <v>178</v>
      </c>
      <c r="S61" t="s">
        <v>179</v>
      </c>
      <c r="T61" t="s">
        <v>118</v>
      </c>
      <c r="U61" t="s">
        <v>752</v>
      </c>
      <c r="V61" t="s">
        <v>753</v>
      </c>
      <c r="W61" s="1">
        <v>34895</v>
      </c>
      <c r="X61" t="s">
        <v>754</v>
      </c>
      <c r="Y61" t="s">
        <v>755</v>
      </c>
      <c r="Z61" t="s">
        <v>392</v>
      </c>
      <c r="AA61">
        <v>600101</v>
      </c>
      <c r="AB61" t="s">
        <v>756</v>
      </c>
      <c r="AC61" t="s">
        <v>757</v>
      </c>
      <c r="AD61" t="s">
        <v>143</v>
      </c>
      <c r="AE61" t="s">
        <v>284</v>
      </c>
      <c r="AF61" t="s">
        <v>97</v>
      </c>
      <c r="AG61" t="s">
        <v>97</v>
      </c>
      <c r="AH61" t="b">
        <v>0</v>
      </c>
      <c r="AI61" t="s">
        <v>190</v>
      </c>
      <c r="AJ61" t="s">
        <v>99</v>
      </c>
      <c r="AK61" t="s">
        <v>191</v>
      </c>
      <c r="AL61">
        <v>980097</v>
      </c>
      <c r="AM61" t="s">
        <v>100</v>
      </c>
      <c r="AN61" t="s">
        <v>99</v>
      </c>
      <c r="AO61" t="s">
        <v>192</v>
      </c>
      <c r="AP61" t="s">
        <v>438</v>
      </c>
      <c r="AQ61" t="s">
        <v>102</v>
      </c>
      <c r="AR61" t="s">
        <v>392</v>
      </c>
      <c r="AS61">
        <f t="shared" si="0"/>
        <v>1</v>
      </c>
      <c r="AT61" t="s">
        <v>396</v>
      </c>
      <c r="AU61">
        <v>44</v>
      </c>
      <c r="AV61">
        <v>3</v>
      </c>
      <c r="AW61" t="s">
        <v>104</v>
      </c>
      <c r="AX61" t="b">
        <v>0</v>
      </c>
      <c r="AY61" t="s">
        <v>741</v>
      </c>
      <c r="AZ61" t="s">
        <v>97</v>
      </c>
      <c r="BA61" t="s">
        <v>442</v>
      </c>
      <c r="BB61" t="b">
        <v>0</v>
      </c>
      <c r="BC61" t="b">
        <v>0</v>
      </c>
      <c r="BD61" t="s">
        <v>97</v>
      </c>
      <c r="BE61" t="s">
        <v>97</v>
      </c>
      <c r="BF61">
        <v>700000</v>
      </c>
      <c r="BG61">
        <v>700000</v>
      </c>
      <c r="BH61" t="s">
        <v>107</v>
      </c>
      <c r="BI61" t="s">
        <v>97</v>
      </c>
      <c r="BJ61">
        <v>0</v>
      </c>
      <c r="BK61">
        <v>0</v>
      </c>
      <c r="BL61" t="b">
        <v>0</v>
      </c>
      <c r="BM61" s="1">
        <v>43710</v>
      </c>
      <c r="BN61" t="s">
        <v>97</v>
      </c>
      <c r="BO61" t="s">
        <v>97</v>
      </c>
      <c r="BP61" t="s">
        <v>108</v>
      </c>
      <c r="BQ61" t="s">
        <v>109</v>
      </c>
      <c r="BR61" t="s">
        <v>197</v>
      </c>
      <c r="BS61" t="s">
        <v>198</v>
      </c>
      <c r="BT61" s="1">
        <v>43620</v>
      </c>
      <c r="BU61" t="s">
        <v>97</v>
      </c>
      <c r="BV61">
        <v>604930</v>
      </c>
      <c r="BW61" t="s">
        <v>758</v>
      </c>
      <c r="BX61" t="s">
        <v>0</v>
      </c>
      <c r="BY61" t="s">
        <v>156</v>
      </c>
      <c r="BZ61" t="s">
        <v>157</v>
      </c>
      <c r="CA61" t="s">
        <v>113</v>
      </c>
      <c r="CB61" t="s">
        <v>130</v>
      </c>
      <c r="CC61" s="26">
        <v>0.71</v>
      </c>
      <c r="CD61">
        <v>0</v>
      </c>
      <c r="CE61" s="24" t="s">
        <v>2961</v>
      </c>
    </row>
    <row r="62" spans="1:83" x14ac:dyDescent="0.35">
      <c r="A62">
        <v>1</v>
      </c>
      <c r="B62">
        <v>2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3</v>
      </c>
      <c r="J62">
        <v>1</v>
      </c>
      <c r="K62">
        <v>1</v>
      </c>
      <c r="L62">
        <v>2</v>
      </c>
      <c r="M62" s="24">
        <v>43154</v>
      </c>
      <c r="N62" t="s">
        <v>81</v>
      </c>
      <c r="O62" t="s">
        <v>131</v>
      </c>
      <c r="P62" t="s">
        <v>743</v>
      </c>
      <c r="Q62">
        <v>1014387380</v>
      </c>
      <c r="R62" t="s">
        <v>178</v>
      </c>
      <c r="S62" t="s">
        <v>179</v>
      </c>
      <c r="T62" t="s">
        <v>86</v>
      </c>
      <c r="U62" t="s">
        <v>759</v>
      </c>
      <c r="V62" t="s">
        <v>760</v>
      </c>
      <c r="W62" s="1">
        <v>35024</v>
      </c>
      <c r="X62" t="s">
        <v>761</v>
      </c>
      <c r="Y62" t="s">
        <v>762</v>
      </c>
      <c r="Z62" t="s">
        <v>392</v>
      </c>
      <c r="AA62">
        <v>600060</v>
      </c>
      <c r="AB62" t="s">
        <v>763</v>
      </c>
      <c r="AC62" t="s">
        <v>764</v>
      </c>
      <c r="AD62" t="s">
        <v>143</v>
      </c>
      <c r="AE62" t="s">
        <v>284</v>
      </c>
      <c r="AF62" t="s">
        <v>97</v>
      </c>
      <c r="AG62" t="s">
        <v>97</v>
      </c>
      <c r="AH62" t="b">
        <v>0</v>
      </c>
      <c r="AI62" t="s">
        <v>190</v>
      </c>
      <c r="AJ62" t="s">
        <v>99</v>
      </c>
      <c r="AK62" t="s">
        <v>191</v>
      </c>
      <c r="AL62">
        <v>980097</v>
      </c>
      <c r="AM62" t="s">
        <v>100</v>
      </c>
      <c r="AN62" t="s">
        <v>99</v>
      </c>
      <c r="AO62" t="s">
        <v>192</v>
      </c>
      <c r="AP62" t="s">
        <v>438</v>
      </c>
      <c r="AQ62" t="s">
        <v>102</v>
      </c>
      <c r="AR62" t="s">
        <v>392</v>
      </c>
      <c r="AS62">
        <f t="shared" si="0"/>
        <v>1</v>
      </c>
      <c r="AT62" t="s">
        <v>396</v>
      </c>
      <c r="AU62">
        <v>44</v>
      </c>
      <c r="AV62">
        <v>3</v>
      </c>
      <c r="AW62" t="s">
        <v>104</v>
      </c>
      <c r="AX62" t="b">
        <v>0</v>
      </c>
      <c r="AY62" t="s">
        <v>741</v>
      </c>
      <c r="AZ62" t="s">
        <v>97</v>
      </c>
      <c r="BA62" t="s">
        <v>442</v>
      </c>
      <c r="BB62" t="b">
        <v>0</v>
      </c>
      <c r="BC62" t="b">
        <v>0</v>
      </c>
      <c r="BD62" t="s">
        <v>97</v>
      </c>
      <c r="BE62" t="s">
        <v>97</v>
      </c>
      <c r="BF62">
        <v>700000</v>
      </c>
      <c r="BG62">
        <v>700000</v>
      </c>
      <c r="BH62" t="s">
        <v>107</v>
      </c>
      <c r="BI62" t="s">
        <v>97</v>
      </c>
      <c r="BJ62">
        <v>0</v>
      </c>
      <c r="BK62">
        <v>0</v>
      </c>
      <c r="BL62" t="b">
        <v>0</v>
      </c>
      <c r="BM62" s="1">
        <v>43710</v>
      </c>
      <c r="BN62" t="s">
        <v>97</v>
      </c>
      <c r="BO62" t="s">
        <v>97</v>
      </c>
      <c r="BP62" t="s">
        <v>108</v>
      </c>
      <c r="BQ62" t="s">
        <v>109</v>
      </c>
      <c r="BR62" t="s">
        <v>197</v>
      </c>
      <c r="BS62" t="s">
        <v>198</v>
      </c>
      <c r="BT62" s="1">
        <v>43620</v>
      </c>
      <c r="BU62" t="s">
        <v>97</v>
      </c>
      <c r="BV62">
        <v>603959</v>
      </c>
      <c r="BW62" t="s">
        <v>765</v>
      </c>
      <c r="BX62" t="s">
        <v>0</v>
      </c>
      <c r="BY62" t="s">
        <v>156</v>
      </c>
      <c r="BZ62" t="s">
        <v>157</v>
      </c>
      <c r="CA62" t="s">
        <v>113</v>
      </c>
      <c r="CB62" t="s">
        <v>130</v>
      </c>
      <c r="CC62" s="26">
        <v>0.67</v>
      </c>
      <c r="CD62">
        <v>0</v>
      </c>
      <c r="CE62" s="24" t="s">
        <v>2961</v>
      </c>
    </row>
    <row r="63" spans="1:83" x14ac:dyDescent="0.35">
      <c r="A63">
        <v>1</v>
      </c>
      <c r="B63">
        <v>2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3</v>
      </c>
      <c r="J63">
        <v>1</v>
      </c>
      <c r="K63">
        <v>1</v>
      </c>
      <c r="L63">
        <v>2</v>
      </c>
      <c r="M63" s="24">
        <v>43155</v>
      </c>
      <c r="N63" t="s">
        <v>81</v>
      </c>
      <c r="O63" t="s">
        <v>131</v>
      </c>
      <c r="P63" t="s">
        <v>743</v>
      </c>
      <c r="Q63">
        <v>1014387882</v>
      </c>
      <c r="R63" t="s">
        <v>178</v>
      </c>
      <c r="S63" t="s">
        <v>179</v>
      </c>
      <c r="T63" t="s">
        <v>86</v>
      </c>
      <c r="U63" t="s">
        <v>766</v>
      </c>
      <c r="V63" t="s">
        <v>767</v>
      </c>
      <c r="W63" s="1">
        <v>35347</v>
      </c>
      <c r="X63" t="s">
        <v>768</v>
      </c>
      <c r="Y63" t="s">
        <v>769</v>
      </c>
      <c r="Z63" t="s">
        <v>392</v>
      </c>
      <c r="AA63">
        <v>600033</v>
      </c>
      <c r="AB63" t="s">
        <v>770</v>
      </c>
      <c r="AC63" t="s">
        <v>771</v>
      </c>
      <c r="AD63" t="s">
        <v>143</v>
      </c>
      <c r="AE63" t="s">
        <v>284</v>
      </c>
      <c r="AF63" t="s">
        <v>97</v>
      </c>
      <c r="AG63" t="s">
        <v>97</v>
      </c>
      <c r="AH63" t="b">
        <v>0</v>
      </c>
      <c r="AI63" t="s">
        <v>190</v>
      </c>
      <c r="AJ63" t="s">
        <v>99</v>
      </c>
      <c r="AK63" t="s">
        <v>191</v>
      </c>
      <c r="AL63">
        <v>980097</v>
      </c>
      <c r="AM63" t="s">
        <v>100</v>
      </c>
      <c r="AN63" t="s">
        <v>99</v>
      </c>
      <c r="AO63" t="s">
        <v>192</v>
      </c>
      <c r="AP63" t="s">
        <v>438</v>
      </c>
      <c r="AQ63" t="s">
        <v>102</v>
      </c>
      <c r="AR63" t="s">
        <v>392</v>
      </c>
      <c r="AS63">
        <f t="shared" si="0"/>
        <v>1</v>
      </c>
      <c r="AT63" t="s">
        <v>396</v>
      </c>
      <c r="AU63">
        <v>44</v>
      </c>
      <c r="AV63">
        <v>3</v>
      </c>
      <c r="AW63" t="s">
        <v>104</v>
      </c>
      <c r="AX63" t="b">
        <v>0</v>
      </c>
      <c r="AY63" t="s">
        <v>741</v>
      </c>
      <c r="AZ63" t="s">
        <v>97</v>
      </c>
      <c r="BA63" t="s">
        <v>442</v>
      </c>
      <c r="BB63" t="b">
        <v>0</v>
      </c>
      <c r="BC63" t="b">
        <v>0</v>
      </c>
      <c r="BD63">
        <v>0</v>
      </c>
      <c r="BE63">
        <v>0</v>
      </c>
      <c r="BF63">
        <v>700000</v>
      </c>
      <c r="BG63">
        <v>700000</v>
      </c>
      <c r="BH63" t="s">
        <v>107</v>
      </c>
      <c r="BI63" t="s">
        <v>97</v>
      </c>
      <c r="BJ63">
        <v>0</v>
      </c>
      <c r="BK63">
        <v>0</v>
      </c>
      <c r="BL63" t="b">
        <v>0</v>
      </c>
      <c r="BM63" s="1">
        <v>43710</v>
      </c>
      <c r="BN63" t="s">
        <v>97</v>
      </c>
      <c r="BO63" t="s">
        <v>97</v>
      </c>
      <c r="BP63" t="s">
        <v>108</v>
      </c>
      <c r="BQ63" t="s">
        <v>109</v>
      </c>
      <c r="BR63" t="s">
        <v>197</v>
      </c>
      <c r="BS63" t="s">
        <v>198</v>
      </c>
      <c r="BT63" s="1">
        <v>43620</v>
      </c>
      <c r="BU63" t="s">
        <v>97</v>
      </c>
      <c r="BV63">
        <v>604042</v>
      </c>
      <c r="BW63" t="s">
        <v>772</v>
      </c>
      <c r="BX63" t="s">
        <v>0</v>
      </c>
      <c r="BY63" t="s">
        <v>156</v>
      </c>
      <c r="BZ63" t="s">
        <v>157</v>
      </c>
      <c r="CA63" t="s">
        <v>113</v>
      </c>
      <c r="CB63" t="s">
        <v>130</v>
      </c>
      <c r="CC63" s="26">
        <v>0.67</v>
      </c>
      <c r="CD63">
        <v>0</v>
      </c>
      <c r="CE63" s="24" t="s">
        <v>2961</v>
      </c>
    </row>
    <row r="64" spans="1:83" x14ac:dyDescent="0.35">
      <c r="A64">
        <v>1</v>
      </c>
      <c r="B64">
        <v>2</v>
      </c>
      <c r="C64">
        <v>0</v>
      </c>
      <c r="D64">
        <v>0</v>
      </c>
      <c r="E64">
        <v>1</v>
      </c>
      <c r="F64">
        <v>1</v>
      </c>
      <c r="G64">
        <v>1</v>
      </c>
      <c r="H64">
        <v>2</v>
      </c>
      <c r="I64">
        <v>3</v>
      </c>
      <c r="J64">
        <v>2</v>
      </c>
      <c r="K64">
        <v>1</v>
      </c>
      <c r="L64">
        <v>2</v>
      </c>
      <c r="M64" s="24">
        <v>43156</v>
      </c>
      <c r="N64" t="s">
        <v>81</v>
      </c>
      <c r="O64" t="s">
        <v>131</v>
      </c>
      <c r="P64" t="s">
        <v>735</v>
      </c>
      <c r="Q64">
        <v>1014387891</v>
      </c>
      <c r="R64" t="s">
        <v>178</v>
      </c>
      <c r="S64" t="s">
        <v>179</v>
      </c>
      <c r="T64" t="s">
        <v>118</v>
      </c>
      <c r="U64" t="s">
        <v>773</v>
      </c>
      <c r="V64" t="s">
        <v>774</v>
      </c>
      <c r="W64" s="1">
        <v>34372</v>
      </c>
      <c r="X64" t="s">
        <v>775</v>
      </c>
      <c r="Y64" t="s">
        <v>776</v>
      </c>
      <c r="Z64" t="s">
        <v>777</v>
      </c>
      <c r="AA64">
        <v>735204</v>
      </c>
      <c r="AB64" t="s">
        <v>778</v>
      </c>
      <c r="AC64" t="s">
        <v>779</v>
      </c>
      <c r="AD64" t="s">
        <v>143</v>
      </c>
      <c r="AE64" t="s">
        <v>284</v>
      </c>
      <c r="AF64" t="s">
        <v>97</v>
      </c>
      <c r="AG64" t="s">
        <v>97</v>
      </c>
      <c r="AH64" t="b">
        <v>0</v>
      </c>
      <c r="AI64" t="s">
        <v>190</v>
      </c>
      <c r="AJ64" t="s">
        <v>99</v>
      </c>
      <c r="AK64" t="s">
        <v>191</v>
      </c>
      <c r="AL64">
        <v>980097</v>
      </c>
      <c r="AM64" t="s">
        <v>100</v>
      </c>
      <c r="AN64" t="s">
        <v>99</v>
      </c>
      <c r="AO64" t="s">
        <v>192</v>
      </c>
      <c r="AP64" t="s">
        <v>166</v>
      </c>
      <c r="AQ64" t="s">
        <v>102</v>
      </c>
      <c r="AR64" t="s">
        <v>392</v>
      </c>
      <c r="AS64">
        <f t="shared" si="0"/>
        <v>0</v>
      </c>
      <c r="AT64" t="s">
        <v>396</v>
      </c>
      <c r="AU64">
        <v>42</v>
      </c>
      <c r="AV64">
        <v>1</v>
      </c>
      <c r="AW64" t="s">
        <v>285</v>
      </c>
      <c r="AX64" t="b">
        <v>0</v>
      </c>
      <c r="AY64" t="s">
        <v>741</v>
      </c>
      <c r="AZ64" t="s">
        <v>97</v>
      </c>
      <c r="BA64" t="s">
        <v>442</v>
      </c>
      <c r="BB64" t="b">
        <v>0</v>
      </c>
      <c r="BC64" t="b">
        <v>0</v>
      </c>
      <c r="BD64">
        <v>0</v>
      </c>
      <c r="BE64">
        <v>0</v>
      </c>
      <c r="BF64">
        <v>853000</v>
      </c>
      <c r="BG64">
        <v>853000</v>
      </c>
      <c r="BH64" t="s">
        <v>107</v>
      </c>
      <c r="BI64" t="s">
        <v>97</v>
      </c>
      <c r="BJ64">
        <v>0</v>
      </c>
      <c r="BK64">
        <v>0</v>
      </c>
      <c r="BL64" t="b">
        <v>0</v>
      </c>
      <c r="BM64" s="1">
        <v>43710</v>
      </c>
      <c r="BN64" t="s">
        <v>97</v>
      </c>
      <c r="BO64" t="s">
        <v>97</v>
      </c>
      <c r="BP64" t="s">
        <v>108</v>
      </c>
      <c r="BQ64" t="s">
        <v>109</v>
      </c>
      <c r="BR64" t="s">
        <v>197</v>
      </c>
      <c r="BS64" t="s">
        <v>198</v>
      </c>
      <c r="BT64" s="1">
        <v>43620</v>
      </c>
      <c r="BU64" t="s">
        <v>97</v>
      </c>
      <c r="BV64">
        <v>604033</v>
      </c>
      <c r="BW64" t="s">
        <v>780</v>
      </c>
      <c r="BX64" t="s">
        <v>0</v>
      </c>
      <c r="BY64" t="s">
        <v>156</v>
      </c>
      <c r="BZ64" t="s">
        <v>157</v>
      </c>
      <c r="CA64" t="s">
        <v>176</v>
      </c>
      <c r="CB64" t="s">
        <v>130</v>
      </c>
      <c r="CC64" s="26">
        <v>0.67</v>
      </c>
      <c r="CD64">
        <v>0</v>
      </c>
      <c r="CE64" s="24" t="s">
        <v>2961</v>
      </c>
    </row>
    <row r="65" spans="1:83" x14ac:dyDescent="0.35">
      <c r="A65">
        <v>1</v>
      </c>
      <c r="B65">
        <v>2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3</v>
      </c>
      <c r="J65">
        <v>2</v>
      </c>
      <c r="K65">
        <v>1</v>
      </c>
      <c r="L65">
        <v>2</v>
      </c>
      <c r="M65" s="24">
        <v>43157</v>
      </c>
      <c r="N65" t="s">
        <v>81</v>
      </c>
      <c r="O65" t="s">
        <v>131</v>
      </c>
      <c r="P65" t="s">
        <v>735</v>
      </c>
      <c r="Q65">
        <v>1014387256</v>
      </c>
      <c r="R65" t="s">
        <v>178</v>
      </c>
      <c r="S65" t="s">
        <v>179</v>
      </c>
      <c r="T65" t="s">
        <v>86</v>
      </c>
      <c r="U65" t="s">
        <v>781</v>
      </c>
      <c r="V65" t="s">
        <v>782</v>
      </c>
      <c r="W65" s="1">
        <v>31933</v>
      </c>
      <c r="X65" t="s">
        <v>783</v>
      </c>
      <c r="Y65" t="s">
        <v>784</v>
      </c>
      <c r="Z65" t="s">
        <v>392</v>
      </c>
      <c r="AA65">
        <v>600053</v>
      </c>
      <c r="AB65" t="s">
        <v>785</v>
      </c>
      <c r="AC65" t="s">
        <v>786</v>
      </c>
      <c r="AD65" t="s">
        <v>143</v>
      </c>
      <c r="AE65" t="s">
        <v>284</v>
      </c>
      <c r="AF65" t="s">
        <v>97</v>
      </c>
      <c r="AG65" t="s">
        <v>97</v>
      </c>
      <c r="AH65" t="b">
        <v>0</v>
      </c>
      <c r="AI65" t="s">
        <v>190</v>
      </c>
      <c r="AJ65" t="s">
        <v>99</v>
      </c>
      <c r="AK65" t="s">
        <v>191</v>
      </c>
      <c r="AL65">
        <v>980097</v>
      </c>
      <c r="AM65" t="s">
        <v>100</v>
      </c>
      <c r="AN65" t="s">
        <v>99</v>
      </c>
      <c r="AO65" t="s">
        <v>192</v>
      </c>
      <c r="AP65" t="s">
        <v>438</v>
      </c>
      <c r="AQ65" t="s">
        <v>102</v>
      </c>
      <c r="AR65" t="s">
        <v>392</v>
      </c>
      <c r="AS65">
        <f t="shared" si="0"/>
        <v>1</v>
      </c>
      <c r="AT65" t="s">
        <v>396</v>
      </c>
      <c r="AU65">
        <v>42</v>
      </c>
      <c r="AV65">
        <v>1</v>
      </c>
      <c r="AW65" t="s">
        <v>285</v>
      </c>
      <c r="AX65" t="b">
        <v>0</v>
      </c>
      <c r="AY65" t="s">
        <v>741</v>
      </c>
      <c r="AZ65" t="s">
        <v>97</v>
      </c>
      <c r="BA65" t="s">
        <v>442</v>
      </c>
      <c r="BB65" t="b">
        <v>0</v>
      </c>
      <c r="BC65" t="b">
        <v>0</v>
      </c>
      <c r="BD65">
        <v>0</v>
      </c>
      <c r="BE65">
        <v>0</v>
      </c>
      <c r="BF65">
        <v>875000</v>
      </c>
      <c r="BG65">
        <v>875000</v>
      </c>
      <c r="BH65" t="s">
        <v>107</v>
      </c>
      <c r="BI65" t="s">
        <v>97</v>
      </c>
      <c r="BJ65">
        <v>0</v>
      </c>
      <c r="BK65">
        <v>0</v>
      </c>
      <c r="BL65" t="b">
        <v>0</v>
      </c>
      <c r="BM65" s="1">
        <v>43710</v>
      </c>
      <c r="BN65" t="s">
        <v>97</v>
      </c>
      <c r="BO65" t="s">
        <v>97</v>
      </c>
      <c r="BP65" t="s">
        <v>108</v>
      </c>
      <c r="BQ65" t="s">
        <v>109</v>
      </c>
      <c r="BR65" t="s">
        <v>197</v>
      </c>
      <c r="BS65" t="s">
        <v>198</v>
      </c>
      <c r="BT65" s="1">
        <v>43620</v>
      </c>
      <c r="BU65" t="s">
        <v>97</v>
      </c>
      <c r="BV65">
        <v>604894</v>
      </c>
      <c r="BW65" t="s">
        <v>787</v>
      </c>
      <c r="BX65" t="s">
        <v>0</v>
      </c>
      <c r="BY65" t="s">
        <v>156</v>
      </c>
      <c r="BZ65" t="s">
        <v>157</v>
      </c>
      <c r="CA65" t="s">
        <v>176</v>
      </c>
      <c r="CB65" t="s">
        <v>130</v>
      </c>
      <c r="CC65" s="26">
        <v>0.62</v>
      </c>
      <c r="CD65">
        <v>0</v>
      </c>
      <c r="CE65" s="24" t="s">
        <v>2961</v>
      </c>
    </row>
    <row r="66" spans="1:83" x14ac:dyDescent="0.35">
      <c r="A66">
        <v>1</v>
      </c>
      <c r="B66">
        <v>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3</v>
      </c>
      <c r="J66">
        <v>2</v>
      </c>
      <c r="K66">
        <v>1</v>
      </c>
      <c r="L66">
        <v>2</v>
      </c>
      <c r="M66" s="24">
        <v>43158</v>
      </c>
      <c r="N66" t="s">
        <v>81</v>
      </c>
      <c r="O66" t="s">
        <v>131</v>
      </c>
      <c r="P66" t="s">
        <v>444</v>
      </c>
      <c r="Q66">
        <v>1014387804</v>
      </c>
      <c r="R66" t="s">
        <v>178</v>
      </c>
      <c r="S66" t="s">
        <v>179</v>
      </c>
      <c r="T66" t="s">
        <v>86</v>
      </c>
      <c r="U66" t="s">
        <v>788</v>
      </c>
      <c r="V66" t="s">
        <v>789</v>
      </c>
      <c r="W66" s="1">
        <v>30502</v>
      </c>
      <c r="X66" t="s">
        <v>790</v>
      </c>
      <c r="Y66" t="s">
        <v>791</v>
      </c>
      <c r="Z66" t="s">
        <v>792</v>
      </c>
      <c r="AA66">
        <v>626001</v>
      </c>
      <c r="AB66" t="s">
        <v>793</v>
      </c>
      <c r="AC66" t="s">
        <v>794</v>
      </c>
      <c r="AD66" t="s">
        <v>143</v>
      </c>
      <c r="AE66" t="s">
        <v>284</v>
      </c>
      <c r="AF66" t="s">
        <v>97</v>
      </c>
      <c r="AG66" t="s">
        <v>97</v>
      </c>
      <c r="AH66" t="b">
        <v>0</v>
      </c>
      <c r="AI66" t="s">
        <v>190</v>
      </c>
      <c r="AJ66" t="s">
        <v>99</v>
      </c>
      <c r="AK66" t="s">
        <v>191</v>
      </c>
      <c r="AL66">
        <v>980097</v>
      </c>
      <c r="AM66" t="s">
        <v>100</v>
      </c>
      <c r="AN66" t="s">
        <v>99</v>
      </c>
      <c r="AO66" t="s">
        <v>192</v>
      </c>
      <c r="AP66" t="s">
        <v>438</v>
      </c>
      <c r="AQ66" t="s">
        <v>102</v>
      </c>
      <c r="AR66" t="s">
        <v>392</v>
      </c>
      <c r="AS66">
        <f t="shared" si="0"/>
        <v>0</v>
      </c>
      <c r="AT66" t="s">
        <v>396</v>
      </c>
      <c r="AU66">
        <v>42</v>
      </c>
      <c r="AV66">
        <v>3</v>
      </c>
      <c r="AW66" t="s">
        <v>171</v>
      </c>
      <c r="AX66" t="b">
        <v>0</v>
      </c>
      <c r="AY66" t="s">
        <v>741</v>
      </c>
      <c r="AZ66" t="s">
        <v>97</v>
      </c>
      <c r="BA66" t="s">
        <v>442</v>
      </c>
      <c r="BB66" t="b">
        <v>0</v>
      </c>
      <c r="BC66" t="b">
        <v>0</v>
      </c>
      <c r="BD66">
        <v>0</v>
      </c>
      <c r="BE66">
        <v>0</v>
      </c>
      <c r="BF66">
        <v>1700000</v>
      </c>
      <c r="BG66">
        <v>1700000</v>
      </c>
      <c r="BH66" t="s">
        <v>107</v>
      </c>
      <c r="BI66" t="s">
        <v>97</v>
      </c>
      <c r="BJ66">
        <v>0</v>
      </c>
      <c r="BK66">
        <v>0</v>
      </c>
      <c r="BL66" t="b">
        <v>0</v>
      </c>
      <c r="BM66" s="1">
        <v>43710</v>
      </c>
      <c r="BN66" t="s">
        <v>97</v>
      </c>
      <c r="BO66" t="s">
        <v>97</v>
      </c>
      <c r="BP66" t="s">
        <v>108</v>
      </c>
      <c r="BQ66" t="s">
        <v>109</v>
      </c>
      <c r="BR66" t="s">
        <v>197</v>
      </c>
      <c r="BS66" t="s">
        <v>198</v>
      </c>
      <c r="BT66" s="1">
        <v>43620</v>
      </c>
      <c r="BU66" t="s">
        <v>97</v>
      </c>
      <c r="BV66">
        <v>604043</v>
      </c>
      <c r="BW66" t="s">
        <v>795</v>
      </c>
      <c r="BX66" t="s">
        <v>0</v>
      </c>
      <c r="BY66" t="s">
        <v>156</v>
      </c>
      <c r="BZ66" t="s">
        <v>157</v>
      </c>
      <c r="CA66" t="s">
        <v>176</v>
      </c>
      <c r="CB66" t="s">
        <v>130</v>
      </c>
      <c r="CC66" s="26">
        <v>0.62</v>
      </c>
      <c r="CD66">
        <v>0</v>
      </c>
      <c r="CE66" s="24" t="s">
        <v>2961</v>
      </c>
    </row>
    <row r="67" spans="1:83" x14ac:dyDescent="0.35">
      <c r="A67">
        <v>1</v>
      </c>
      <c r="B67">
        <v>2</v>
      </c>
      <c r="C67">
        <v>0</v>
      </c>
      <c r="D67">
        <v>0</v>
      </c>
      <c r="E67">
        <v>1</v>
      </c>
      <c r="F67">
        <v>1</v>
      </c>
      <c r="G67">
        <v>1</v>
      </c>
      <c r="H67">
        <v>2</v>
      </c>
      <c r="I67">
        <v>3</v>
      </c>
      <c r="J67">
        <v>1</v>
      </c>
      <c r="K67">
        <v>1</v>
      </c>
      <c r="L67">
        <v>2</v>
      </c>
      <c r="M67" s="24">
        <v>43159</v>
      </c>
      <c r="N67" t="s">
        <v>81</v>
      </c>
      <c r="O67" t="s">
        <v>131</v>
      </c>
      <c r="P67" t="s">
        <v>743</v>
      </c>
      <c r="Q67">
        <v>1014387830</v>
      </c>
      <c r="R67" t="s">
        <v>178</v>
      </c>
      <c r="S67" t="s">
        <v>179</v>
      </c>
      <c r="T67" t="s">
        <v>118</v>
      </c>
      <c r="U67" t="s">
        <v>796</v>
      </c>
      <c r="V67" t="s">
        <v>797</v>
      </c>
      <c r="W67" s="1">
        <v>34591</v>
      </c>
      <c r="X67" t="s">
        <v>798</v>
      </c>
      <c r="Y67" t="s">
        <v>799</v>
      </c>
      <c r="Z67" t="s">
        <v>800</v>
      </c>
      <c r="AA67">
        <v>641001</v>
      </c>
      <c r="AB67" t="s">
        <v>801</v>
      </c>
      <c r="AC67" t="s">
        <v>802</v>
      </c>
      <c r="AD67" t="s">
        <v>143</v>
      </c>
      <c r="AE67" t="s">
        <v>284</v>
      </c>
      <c r="AF67" t="s">
        <v>97</v>
      </c>
      <c r="AG67" t="s">
        <v>97</v>
      </c>
      <c r="AH67" t="b">
        <v>0</v>
      </c>
      <c r="AI67" t="s">
        <v>190</v>
      </c>
      <c r="AJ67" t="s">
        <v>99</v>
      </c>
      <c r="AK67" t="s">
        <v>191</v>
      </c>
      <c r="AL67">
        <v>980097</v>
      </c>
      <c r="AM67" t="s">
        <v>100</v>
      </c>
      <c r="AN67" t="s">
        <v>99</v>
      </c>
      <c r="AO67" t="s">
        <v>192</v>
      </c>
      <c r="AP67" t="s">
        <v>438</v>
      </c>
      <c r="AQ67" t="s">
        <v>102</v>
      </c>
      <c r="AR67" t="s">
        <v>392</v>
      </c>
      <c r="AS67">
        <f t="shared" ref="AS67:AS130" si="1">IF(AR67=Z67,1,0)</f>
        <v>0</v>
      </c>
      <c r="AT67" t="s">
        <v>396</v>
      </c>
      <c r="AU67">
        <v>44</v>
      </c>
      <c r="AV67">
        <v>3</v>
      </c>
      <c r="AW67" t="s">
        <v>104</v>
      </c>
      <c r="AX67" t="b">
        <v>0</v>
      </c>
      <c r="AY67" t="s">
        <v>741</v>
      </c>
      <c r="AZ67" t="s">
        <v>97</v>
      </c>
      <c r="BA67" t="s">
        <v>442</v>
      </c>
      <c r="BB67" t="b">
        <v>0</v>
      </c>
      <c r="BC67" t="b">
        <v>0</v>
      </c>
      <c r="BD67" t="s">
        <v>97</v>
      </c>
      <c r="BE67" t="s">
        <v>97</v>
      </c>
      <c r="BF67">
        <v>700000</v>
      </c>
      <c r="BG67">
        <v>700000</v>
      </c>
      <c r="BH67" t="s">
        <v>107</v>
      </c>
      <c r="BI67" t="s">
        <v>97</v>
      </c>
      <c r="BJ67">
        <v>0</v>
      </c>
      <c r="BK67">
        <v>0</v>
      </c>
      <c r="BL67" t="b">
        <v>0</v>
      </c>
      <c r="BM67" s="1">
        <v>43710</v>
      </c>
      <c r="BN67" t="s">
        <v>97</v>
      </c>
      <c r="BO67" t="s">
        <v>97</v>
      </c>
      <c r="BP67" t="s">
        <v>108</v>
      </c>
      <c r="BQ67" t="s">
        <v>109</v>
      </c>
      <c r="BR67" t="s">
        <v>197</v>
      </c>
      <c r="BS67" t="s">
        <v>198</v>
      </c>
      <c r="BT67" s="1">
        <v>43620</v>
      </c>
      <c r="BU67" t="s">
        <v>97</v>
      </c>
      <c r="BV67">
        <v>604045</v>
      </c>
      <c r="BW67" t="s">
        <v>803</v>
      </c>
      <c r="BX67" t="s">
        <v>0</v>
      </c>
      <c r="BY67" t="s">
        <v>156</v>
      </c>
      <c r="BZ67" t="s">
        <v>157</v>
      </c>
      <c r="CA67" t="s">
        <v>113</v>
      </c>
      <c r="CB67" t="s">
        <v>130</v>
      </c>
      <c r="CC67" s="26">
        <v>0.71</v>
      </c>
      <c r="CD67">
        <v>0</v>
      </c>
      <c r="CE67" s="24" t="s">
        <v>2961</v>
      </c>
    </row>
    <row r="68" spans="1:83" x14ac:dyDescent="0.35">
      <c r="A68">
        <v>1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3</v>
      </c>
      <c r="J68">
        <v>2</v>
      </c>
      <c r="K68">
        <v>1</v>
      </c>
      <c r="L68">
        <v>2</v>
      </c>
      <c r="M68" s="24">
        <v>43160</v>
      </c>
      <c r="N68" t="s">
        <v>81</v>
      </c>
      <c r="O68" t="s">
        <v>131</v>
      </c>
      <c r="P68" t="s">
        <v>735</v>
      </c>
      <c r="Q68">
        <v>1014387347</v>
      </c>
      <c r="R68" t="s">
        <v>178</v>
      </c>
      <c r="S68" t="s">
        <v>179</v>
      </c>
      <c r="T68" t="s">
        <v>86</v>
      </c>
      <c r="U68" t="s">
        <v>804</v>
      </c>
      <c r="V68" t="s">
        <v>805</v>
      </c>
      <c r="W68" s="1">
        <v>33165</v>
      </c>
      <c r="X68" t="s">
        <v>806</v>
      </c>
      <c r="Y68" t="s">
        <v>807</v>
      </c>
      <c r="Z68" t="s">
        <v>392</v>
      </c>
      <c r="AA68">
        <v>600037</v>
      </c>
      <c r="AB68" t="s">
        <v>808</v>
      </c>
      <c r="AC68" t="s">
        <v>809</v>
      </c>
      <c r="AD68" t="s">
        <v>143</v>
      </c>
      <c r="AE68" t="s">
        <v>284</v>
      </c>
      <c r="AF68" t="s">
        <v>97</v>
      </c>
      <c r="AG68" t="s">
        <v>97</v>
      </c>
      <c r="AH68" t="b">
        <v>0</v>
      </c>
      <c r="AI68" t="s">
        <v>190</v>
      </c>
      <c r="AJ68" t="s">
        <v>99</v>
      </c>
      <c r="AK68" t="s">
        <v>191</v>
      </c>
      <c r="AL68">
        <v>980097</v>
      </c>
      <c r="AM68" t="s">
        <v>100</v>
      </c>
      <c r="AN68" t="s">
        <v>99</v>
      </c>
      <c r="AO68" t="s">
        <v>192</v>
      </c>
      <c r="AP68" t="s">
        <v>438</v>
      </c>
      <c r="AQ68" t="s">
        <v>102</v>
      </c>
      <c r="AR68" t="s">
        <v>392</v>
      </c>
      <c r="AS68">
        <f t="shared" si="1"/>
        <v>1</v>
      </c>
      <c r="AT68" t="s">
        <v>396</v>
      </c>
      <c r="AU68">
        <v>42</v>
      </c>
      <c r="AV68">
        <v>2</v>
      </c>
      <c r="AW68" t="s">
        <v>285</v>
      </c>
      <c r="AX68" t="b">
        <v>0</v>
      </c>
      <c r="AY68" t="s">
        <v>741</v>
      </c>
      <c r="AZ68" t="s">
        <v>97</v>
      </c>
      <c r="BA68" t="s">
        <v>442</v>
      </c>
      <c r="BB68" t="b">
        <v>0</v>
      </c>
      <c r="BC68" t="b">
        <v>0</v>
      </c>
      <c r="BD68">
        <v>0</v>
      </c>
      <c r="BE68">
        <v>0</v>
      </c>
      <c r="BF68">
        <v>1450000</v>
      </c>
      <c r="BG68">
        <v>1450000</v>
      </c>
      <c r="BH68" t="s">
        <v>107</v>
      </c>
      <c r="BI68" t="s">
        <v>97</v>
      </c>
      <c r="BJ68">
        <v>0</v>
      </c>
      <c r="BK68">
        <v>0</v>
      </c>
      <c r="BL68" t="b">
        <v>0</v>
      </c>
      <c r="BM68" s="1">
        <v>43710</v>
      </c>
      <c r="BN68" t="s">
        <v>97</v>
      </c>
      <c r="BO68" t="s">
        <v>97</v>
      </c>
      <c r="BP68" t="s">
        <v>108</v>
      </c>
      <c r="BQ68" t="s">
        <v>109</v>
      </c>
      <c r="BR68" t="s">
        <v>197</v>
      </c>
      <c r="BS68" t="s">
        <v>198</v>
      </c>
      <c r="BT68" s="1">
        <v>43620</v>
      </c>
      <c r="BU68" t="s">
        <v>97</v>
      </c>
      <c r="BV68">
        <v>604046</v>
      </c>
      <c r="BW68" t="s">
        <v>810</v>
      </c>
      <c r="BX68" t="s">
        <v>0</v>
      </c>
      <c r="BY68" t="s">
        <v>156</v>
      </c>
      <c r="BZ68" t="s">
        <v>157</v>
      </c>
      <c r="CA68" t="s">
        <v>176</v>
      </c>
      <c r="CB68" t="s">
        <v>130</v>
      </c>
      <c r="CC68" s="26">
        <v>0.62</v>
      </c>
      <c r="CD68">
        <v>0</v>
      </c>
      <c r="CE68" s="24" t="s">
        <v>2961</v>
      </c>
    </row>
    <row r="69" spans="1:83" x14ac:dyDescent="0.35">
      <c r="A69">
        <v>1</v>
      </c>
      <c r="B69">
        <v>2</v>
      </c>
      <c r="C69">
        <v>0</v>
      </c>
      <c r="D69">
        <v>0</v>
      </c>
      <c r="E69">
        <v>1</v>
      </c>
      <c r="F69">
        <v>1</v>
      </c>
      <c r="G69">
        <v>1</v>
      </c>
      <c r="H69">
        <v>2</v>
      </c>
      <c r="I69">
        <v>3</v>
      </c>
      <c r="J69">
        <v>1</v>
      </c>
      <c r="K69">
        <v>1</v>
      </c>
      <c r="L69">
        <v>2</v>
      </c>
      <c r="M69" s="24">
        <v>43161</v>
      </c>
      <c r="N69" t="s">
        <v>81</v>
      </c>
      <c r="O69" t="s">
        <v>131</v>
      </c>
      <c r="P69" t="s">
        <v>743</v>
      </c>
      <c r="Q69">
        <v>1014387887</v>
      </c>
      <c r="R69" t="s">
        <v>178</v>
      </c>
      <c r="S69" t="s">
        <v>179</v>
      </c>
      <c r="T69" t="s">
        <v>118</v>
      </c>
      <c r="U69" t="s">
        <v>811</v>
      </c>
      <c r="V69" t="s">
        <v>812</v>
      </c>
      <c r="W69" s="1">
        <v>35039</v>
      </c>
      <c r="X69" t="s">
        <v>813</v>
      </c>
      <c r="Y69" t="s">
        <v>814</v>
      </c>
      <c r="Z69" t="s">
        <v>392</v>
      </c>
      <c r="AA69">
        <v>600070</v>
      </c>
      <c r="AB69" t="s">
        <v>815</v>
      </c>
      <c r="AC69" t="s">
        <v>816</v>
      </c>
      <c r="AD69" t="s">
        <v>143</v>
      </c>
      <c r="AE69" t="s">
        <v>284</v>
      </c>
      <c r="AF69" t="s">
        <v>97</v>
      </c>
      <c r="AG69" t="s">
        <v>97</v>
      </c>
      <c r="AH69" t="b">
        <v>0</v>
      </c>
      <c r="AI69" t="s">
        <v>190</v>
      </c>
      <c r="AJ69" t="s">
        <v>99</v>
      </c>
      <c r="AK69" t="s">
        <v>191</v>
      </c>
      <c r="AL69">
        <v>980097</v>
      </c>
      <c r="AM69" t="s">
        <v>100</v>
      </c>
      <c r="AN69" t="s">
        <v>99</v>
      </c>
      <c r="AO69" t="s">
        <v>192</v>
      </c>
      <c r="AP69" t="s">
        <v>438</v>
      </c>
      <c r="AQ69" t="s">
        <v>102</v>
      </c>
      <c r="AR69" t="s">
        <v>392</v>
      </c>
      <c r="AS69">
        <f t="shared" si="1"/>
        <v>1</v>
      </c>
      <c r="AT69" t="s">
        <v>396</v>
      </c>
      <c r="AU69">
        <v>44</v>
      </c>
      <c r="AV69">
        <v>3</v>
      </c>
      <c r="AW69" t="s">
        <v>104</v>
      </c>
      <c r="AX69" t="b">
        <v>0</v>
      </c>
      <c r="AY69" t="s">
        <v>741</v>
      </c>
      <c r="AZ69" t="s">
        <v>97</v>
      </c>
      <c r="BA69" t="s">
        <v>442</v>
      </c>
      <c r="BB69" t="b">
        <v>0</v>
      </c>
      <c r="BC69" t="b">
        <v>0</v>
      </c>
      <c r="BD69" t="s">
        <v>97</v>
      </c>
      <c r="BE69" t="s">
        <v>97</v>
      </c>
      <c r="BF69">
        <v>700000</v>
      </c>
      <c r="BG69">
        <v>700000</v>
      </c>
      <c r="BH69" t="s">
        <v>107</v>
      </c>
      <c r="BI69" t="s">
        <v>97</v>
      </c>
      <c r="BJ69">
        <v>0</v>
      </c>
      <c r="BK69">
        <v>0</v>
      </c>
      <c r="BL69" t="b">
        <v>0</v>
      </c>
      <c r="BM69" s="1">
        <v>43710</v>
      </c>
      <c r="BN69" t="s">
        <v>97</v>
      </c>
      <c r="BO69" t="s">
        <v>97</v>
      </c>
      <c r="BP69" t="s">
        <v>108</v>
      </c>
      <c r="BQ69" t="s">
        <v>109</v>
      </c>
      <c r="BR69" t="s">
        <v>197</v>
      </c>
      <c r="BS69" t="s">
        <v>198</v>
      </c>
      <c r="BT69" s="1">
        <v>43620</v>
      </c>
      <c r="BU69" t="s">
        <v>97</v>
      </c>
      <c r="BV69">
        <v>604892</v>
      </c>
      <c r="BW69" t="s">
        <v>817</v>
      </c>
      <c r="BX69" t="s">
        <v>0</v>
      </c>
      <c r="BY69" t="s">
        <v>156</v>
      </c>
      <c r="BZ69" t="s">
        <v>157</v>
      </c>
      <c r="CA69" t="s">
        <v>113</v>
      </c>
      <c r="CB69" t="s">
        <v>130</v>
      </c>
      <c r="CC69" s="26">
        <v>0.71</v>
      </c>
      <c r="CD69">
        <v>0</v>
      </c>
      <c r="CE69" s="24" t="s">
        <v>2961</v>
      </c>
    </row>
    <row r="70" spans="1:83" x14ac:dyDescent="0.35">
      <c r="A70">
        <v>0</v>
      </c>
      <c r="B70">
        <v>2</v>
      </c>
      <c r="C70">
        <v>1</v>
      </c>
      <c r="D70">
        <v>0.33596018500000002</v>
      </c>
      <c r="E70">
        <v>0</v>
      </c>
      <c r="F70">
        <v>1</v>
      </c>
      <c r="G70">
        <v>2</v>
      </c>
      <c r="H70">
        <v>1</v>
      </c>
      <c r="I70">
        <v>1</v>
      </c>
      <c r="J70">
        <v>2</v>
      </c>
      <c r="K70">
        <v>1</v>
      </c>
      <c r="L70">
        <v>3</v>
      </c>
      <c r="M70" s="24">
        <v>43167</v>
      </c>
      <c r="N70" t="s">
        <v>81</v>
      </c>
      <c r="O70" t="s">
        <v>818</v>
      </c>
      <c r="P70" t="s">
        <v>819</v>
      </c>
      <c r="Q70">
        <v>1010571264</v>
      </c>
      <c r="R70" t="s">
        <v>240</v>
      </c>
      <c r="S70" t="s">
        <v>241</v>
      </c>
      <c r="T70" t="s">
        <v>86</v>
      </c>
      <c r="U70" t="s">
        <v>820</v>
      </c>
      <c r="V70" t="s">
        <v>821</v>
      </c>
      <c r="W70" s="1">
        <v>34151</v>
      </c>
      <c r="X70" t="s">
        <v>822</v>
      </c>
      <c r="Y70" t="s">
        <v>823</v>
      </c>
      <c r="Z70" t="s">
        <v>139</v>
      </c>
      <c r="AA70">
        <v>500084</v>
      </c>
      <c r="AB70" t="s">
        <v>824</v>
      </c>
      <c r="AC70" t="s">
        <v>825</v>
      </c>
      <c r="AD70" t="s">
        <v>187</v>
      </c>
      <c r="AE70" t="s">
        <v>187</v>
      </c>
      <c r="AF70" t="s">
        <v>826</v>
      </c>
      <c r="AG70" t="s">
        <v>827</v>
      </c>
      <c r="AH70" t="b">
        <v>0</v>
      </c>
      <c r="AI70" t="s">
        <v>145</v>
      </c>
      <c r="AJ70" t="s">
        <v>99</v>
      </c>
      <c r="AK70" t="s">
        <v>145</v>
      </c>
      <c r="AL70">
        <v>980065</v>
      </c>
      <c r="AM70" t="s">
        <v>100</v>
      </c>
      <c r="AN70" t="s">
        <v>145</v>
      </c>
      <c r="AO70" t="s">
        <v>146</v>
      </c>
      <c r="AP70" t="s">
        <v>450</v>
      </c>
      <c r="AQ70" t="s">
        <v>102</v>
      </c>
      <c r="AR70" t="s">
        <v>91</v>
      </c>
      <c r="AS70">
        <f t="shared" si="1"/>
        <v>0</v>
      </c>
      <c r="AT70" t="s">
        <v>103</v>
      </c>
      <c r="AU70">
        <v>42</v>
      </c>
      <c r="AV70">
        <v>1</v>
      </c>
      <c r="AW70" t="s">
        <v>285</v>
      </c>
      <c r="AX70" t="b">
        <v>0</v>
      </c>
      <c r="AY70" t="s">
        <v>114</v>
      </c>
      <c r="AZ70" s="1">
        <v>42582</v>
      </c>
      <c r="BA70" t="s">
        <v>828</v>
      </c>
      <c r="BB70" t="b">
        <v>0</v>
      </c>
      <c r="BC70" t="s">
        <v>97</v>
      </c>
      <c r="BD70">
        <v>621276</v>
      </c>
      <c r="BE70" t="s">
        <v>97</v>
      </c>
      <c r="BF70">
        <v>830000</v>
      </c>
      <c r="BG70">
        <v>830000</v>
      </c>
      <c r="BH70" t="s">
        <v>150</v>
      </c>
      <c r="BI70">
        <v>1</v>
      </c>
      <c r="BJ70">
        <v>0</v>
      </c>
      <c r="BK70">
        <v>0</v>
      </c>
      <c r="BL70" t="b">
        <v>0</v>
      </c>
      <c r="BM70" s="1">
        <v>43682</v>
      </c>
      <c r="BN70" t="s">
        <v>97</v>
      </c>
      <c r="BO70" t="s">
        <v>97</v>
      </c>
      <c r="BP70" t="s">
        <v>108</v>
      </c>
      <c r="BQ70" t="s">
        <v>109</v>
      </c>
      <c r="BR70" t="s">
        <v>236</v>
      </c>
      <c r="BS70" t="s">
        <v>237</v>
      </c>
      <c r="BT70" s="1">
        <v>43619</v>
      </c>
      <c r="BU70" t="s">
        <v>97</v>
      </c>
      <c r="BV70">
        <v>329991</v>
      </c>
      <c r="BW70" t="s">
        <v>829</v>
      </c>
      <c r="BX70" t="s">
        <v>112</v>
      </c>
      <c r="BY70" t="s">
        <v>75</v>
      </c>
      <c r="BZ70" t="s">
        <v>830</v>
      </c>
      <c r="CA70" t="s">
        <v>176</v>
      </c>
      <c r="CB70" t="s">
        <v>114</v>
      </c>
      <c r="CC70" s="26">
        <v>0.82</v>
      </c>
      <c r="CD70">
        <v>1</v>
      </c>
      <c r="CE70" s="24" t="s">
        <v>2944</v>
      </c>
    </row>
    <row r="71" spans="1:83" x14ac:dyDescent="0.35">
      <c r="A71">
        <v>1</v>
      </c>
      <c r="B71">
        <v>2</v>
      </c>
      <c r="C71">
        <v>0</v>
      </c>
      <c r="D71">
        <v>0.271186441</v>
      </c>
      <c r="E71">
        <v>0</v>
      </c>
      <c r="F71">
        <v>1</v>
      </c>
      <c r="G71">
        <v>1</v>
      </c>
      <c r="H71">
        <v>1</v>
      </c>
      <c r="I71">
        <v>2</v>
      </c>
      <c r="J71">
        <v>2</v>
      </c>
      <c r="K71">
        <v>1</v>
      </c>
      <c r="L71">
        <v>1</v>
      </c>
      <c r="M71" s="24">
        <v>43169</v>
      </c>
      <c r="N71" t="s">
        <v>81</v>
      </c>
      <c r="O71" t="s">
        <v>131</v>
      </c>
      <c r="P71" t="s">
        <v>831</v>
      </c>
      <c r="Q71">
        <v>1014357765</v>
      </c>
      <c r="R71" t="s">
        <v>178</v>
      </c>
      <c r="S71" t="s">
        <v>179</v>
      </c>
      <c r="T71" t="s">
        <v>86</v>
      </c>
      <c r="U71" t="s">
        <v>832</v>
      </c>
      <c r="V71" t="s">
        <v>833</v>
      </c>
      <c r="W71" s="1">
        <v>30684</v>
      </c>
      <c r="X71" t="s">
        <v>834</v>
      </c>
      <c r="Y71" t="s">
        <v>835</v>
      </c>
      <c r="Z71" t="s">
        <v>267</v>
      </c>
      <c r="AA71">
        <v>700124</v>
      </c>
      <c r="AB71" t="s">
        <v>836</v>
      </c>
      <c r="AC71" t="s">
        <v>837</v>
      </c>
      <c r="AD71" t="s">
        <v>231</v>
      </c>
      <c r="AE71" t="s">
        <v>255</v>
      </c>
      <c r="AF71" t="s">
        <v>97</v>
      </c>
      <c r="AG71" t="s">
        <v>97</v>
      </c>
      <c r="AH71" t="b">
        <v>0</v>
      </c>
      <c r="AI71" t="s">
        <v>190</v>
      </c>
      <c r="AJ71" t="s">
        <v>99</v>
      </c>
      <c r="AK71" t="s">
        <v>191</v>
      </c>
      <c r="AL71">
        <v>980097</v>
      </c>
      <c r="AM71" t="s">
        <v>100</v>
      </c>
      <c r="AN71" t="s">
        <v>99</v>
      </c>
      <c r="AO71" t="s">
        <v>192</v>
      </c>
      <c r="AP71" t="s">
        <v>166</v>
      </c>
      <c r="AQ71" t="s">
        <v>102</v>
      </c>
      <c r="AR71" t="s">
        <v>91</v>
      </c>
      <c r="AS71">
        <f t="shared" si="1"/>
        <v>0</v>
      </c>
      <c r="AT71" t="s">
        <v>103</v>
      </c>
      <c r="AU71">
        <v>42</v>
      </c>
      <c r="AV71">
        <v>2</v>
      </c>
      <c r="AW71" t="s">
        <v>285</v>
      </c>
      <c r="AX71" t="b">
        <v>0</v>
      </c>
      <c r="AY71" t="s">
        <v>416</v>
      </c>
      <c r="AZ71" s="1">
        <v>40344</v>
      </c>
      <c r="BA71" t="s">
        <v>468</v>
      </c>
      <c r="BB71" t="b">
        <v>0</v>
      </c>
      <c r="BC71" t="b">
        <v>0</v>
      </c>
      <c r="BD71">
        <v>1180000</v>
      </c>
      <c r="BE71">
        <v>70000</v>
      </c>
      <c r="BF71">
        <v>1500000</v>
      </c>
      <c r="BG71">
        <v>1500000</v>
      </c>
      <c r="BH71" t="s">
        <v>150</v>
      </c>
      <c r="BI71">
        <v>1</v>
      </c>
      <c r="BJ71">
        <v>0</v>
      </c>
      <c r="BK71">
        <v>0</v>
      </c>
      <c r="BL71" t="b">
        <v>0</v>
      </c>
      <c r="BM71" s="1">
        <v>43689</v>
      </c>
      <c r="BN71" t="s">
        <v>97</v>
      </c>
      <c r="BO71" t="s">
        <v>97</v>
      </c>
      <c r="BP71" t="s">
        <v>108</v>
      </c>
      <c r="BQ71" t="s">
        <v>109</v>
      </c>
      <c r="BR71" t="s">
        <v>197</v>
      </c>
      <c r="BS71" t="s">
        <v>198</v>
      </c>
      <c r="BT71" s="1">
        <v>43619</v>
      </c>
      <c r="BU71" t="s">
        <v>97</v>
      </c>
      <c r="BV71">
        <v>601109</v>
      </c>
      <c r="BW71" t="s">
        <v>838</v>
      </c>
      <c r="BX71" t="s">
        <v>0</v>
      </c>
      <c r="BY71" t="s">
        <v>156</v>
      </c>
      <c r="BZ71" t="s">
        <v>157</v>
      </c>
      <c r="CA71" t="s">
        <v>176</v>
      </c>
      <c r="CB71" t="s">
        <v>159</v>
      </c>
      <c r="CC71" s="26">
        <v>0.63</v>
      </c>
      <c r="CD71">
        <v>0</v>
      </c>
      <c r="CE71" s="24" t="s">
        <v>2944</v>
      </c>
    </row>
    <row r="72" spans="1:83" x14ac:dyDescent="0.35">
      <c r="A72">
        <v>1</v>
      </c>
      <c r="B72">
        <v>2</v>
      </c>
      <c r="C72">
        <v>0</v>
      </c>
      <c r="D72">
        <v>0.63551401900000004</v>
      </c>
      <c r="E72">
        <v>0</v>
      </c>
      <c r="F72">
        <v>1</v>
      </c>
      <c r="G72">
        <v>1</v>
      </c>
      <c r="H72">
        <v>1</v>
      </c>
      <c r="I72">
        <v>2</v>
      </c>
      <c r="J72">
        <v>1</v>
      </c>
      <c r="K72">
        <v>1</v>
      </c>
      <c r="L72">
        <v>2</v>
      </c>
      <c r="M72" s="24">
        <v>43170</v>
      </c>
      <c r="N72" t="s">
        <v>81</v>
      </c>
      <c r="O72" t="s">
        <v>131</v>
      </c>
      <c r="P72" t="s">
        <v>839</v>
      </c>
      <c r="Q72">
        <v>1014361817</v>
      </c>
      <c r="R72" t="s">
        <v>178</v>
      </c>
      <c r="S72" t="s">
        <v>179</v>
      </c>
      <c r="T72" t="s">
        <v>86</v>
      </c>
      <c r="U72" t="s">
        <v>840</v>
      </c>
      <c r="V72" t="s">
        <v>841</v>
      </c>
      <c r="W72" s="1">
        <v>33349</v>
      </c>
      <c r="X72" t="s">
        <v>842</v>
      </c>
      <c r="Y72" t="s">
        <v>843</v>
      </c>
      <c r="Z72" t="s">
        <v>267</v>
      </c>
      <c r="AA72">
        <v>700123</v>
      </c>
      <c r="AB72" t="s">
        <v>844</v>
      </c>
      <c r="AC72" t="s">
        <v>845</v>
      </c>
      <c r="AD72" t="s">
        <v>231</v>
      </c>
      <c r="AE72" t="s">
        <v>255</v>
      </c>
      <c r="AF72" t="s">
        <v>97</v>
      </c>
      <c r="AG72" t="s">
        <v>97</v>
      </c>
      <c r="AH72" t="b">
        <v>0</v>
      </c>
      <c r="AI72" t="s">
        <v>190</v>
      </c>
      <c r="AJ72" t="s">
        <v>99</v>
      </c>
      <c r="AK72" t="s">
        <v>191</v>
      </c>
      <c r="AL72">
        <v>980097</v>
      </c>
      <c r="AM72" t="s">
        <v>100</v>
      </c>
      <c r="AN72" t="s">
        <v>99</v>
      </c>
      <c r="AO72" t="s">
        <v>192</v>
      </c>
      <c r="AP72" t="s">
        <v>166</v>
      </c>
      <c r="AQ72" t="s">
        <v>102</v>
      </c>
      <c r="AR72" t="s">
        <v>91</v>
      </c>
      <c r="AS72">
        <f t="shared" si="1"/>
        <v>0</v>
      </c>
      <c r="AT72" t="s">
        <v>103</v>
      </c>
      <c r="AU72">
        <v>44</v>
      </c>
      <c r="AV72">
        <v>3</v>
      </c>
      <c r="AW72" t="s">
        <v>104</v>
      </c>
      <c r="AX72" t="b">
        <v>0</v>
      </c>
      <c r="AY72" t="s">
        <v>405</v>
      </c>
      <c r="AZ72" s="1">
        <v>41440</v>
      </c>
      <c r="BA72" t="s">
        <v>273</v>
      </c>
      <c r="BB72" t="b">
        <v>0</v>
      </c>
      <c r="BC72" t="b">
        <v>0</v>
      </c>
      <c r="BD72">
        <v>535000</v>
      </c>
      <c r="BE72">
        <v>0</v>
      </c>
      <c r="BF72">
        <v>875000</v>
      </c>
      <c r="BG72">
        <v>875000</v>
      </c>
      <c r="BH72" t="s">
        <v>150</v>
      </c>
      <c r="BI72">
        <v>1</v>
      </c>
      <c r="BJ72">
        <v>0</v>
      </c>
      <c r="BK72">
        <v>0</v>
      </c>
      <c r="BL72" t="b">
        <v>0</v>
      </c>
      <c r="BM72" s="1">
        <v>43717</v>
      </c>
      <c r="BN72" t="s">
        <v>97</v>
      </c>
      <c r="BO72" t="s">
        <v>97</v>
      </c>
      <c r="BP72" t="s">
        <v>217</v>
      </c>
      <c r="BQ72" t="s">
        <v>218</v>
      </c>
      <c r="BR72" t="s">
        <v>197</v>
      </c>
      <c r="BS72" t="s">
        <v>198</v>
      </c>
      <c r="BT72" s="1">
        <v>43619</v>
      </c>
      <c r="BU72" t="s">
        <v>97</v>
      </c>
      <c r="BV72">
        <v>601110</v>
      </c>
      <c r="BW72" t="s">
        <v>846</v>
      </c>
      <c r="BX72" t="s">
        <v>0</v>
      </c>
      <c r="BY72" t="s">
        <v>156</v>
      </c>
      <c r="BZ72" t="s">
        <v>157</v>
      </c>
      <c r="CA72" t="s">
        <v>113</v>
      </c>
      <c r="CB72" t="s">
        <v>130</v>
      </c>
      <c r="CC72" s="26">
        <v>0.77</v>
      </c>
      <c r="CD72">
        <v>1</v>
      </c>
      <c r="CE72" s="24" t="s">
        <v>2944</v>
      </c>
    </row>
    <row r="73" spans="1:83" x14ac:dyDescent="0.35">
      <c r="A73">
        <v>1</v>
      </c>
      <c r="B73">
        <v>2</v>
      </c>
      <c r="C73">
        <v>0</v>
      </c>
      <c r="D73">
        <v>0.39705882399999998</v>
      </c>
      <c r="E73">
        <v>0</v>
      </c>
      <c r="F73">
        <v>1</v>
      </c>
      <c r="G73">
        <v>1</v>
      </c>
      <c r="H73">
        <v>1</v>
      </c>
      <c r="I73">
        <v>2</v>
      </c>
      <c r="J73">
        <v>2</v>
      </c>
      <c r="K73">
        <v>1</v>
      </c>
      <c r="L73">
        <v>2</v>
      </c>
      <c r="M73" s="24">
        <v>43171</v>
      </c>
      <c r="N73" t="s">
        <v>81</v>
      </c>
      <c r="O73" t="s">
        <v>131</v>
      </c>
      <c r="P73" t="s">
        <v>847</v>
      </c>
      <c r="Q73">
        <v>1014362170</v>
      </c>
      <c r="R73" t="s">
        <v>178</v>
      </c>
      <c r="S73" t="s">
        <v>179</v>
      </c>
      <c r="T73" t="s">
        <v>86</v>
      </c>
      <c r="U73" t="s">
        <v>848</v>
      </c>
      <c r="V73" t="s">
        <v>849</v>
      </c>
      <c r="W73" s="1">
        <v>31389</v>
      </c>
      <c r="X73" t="s">
        <v>850</v>
      </c>
      <c r="Y73" t="s">
        <v>851</v>
      </c>
      <c r="Z73" t="s">
        <v>91</v>
      </c>
      <c r="AA73">
        <v>560078</v>
      </c>
      <c r="AB73" t="s">
        <v>852</v>
      </c>
      <c r="AC73" t="s">
        <v>853</v>
      </c>
      <c r="AD73" t="s">
        <v>231</v>
      </c>
      <c r="AE73" t="s">
        <v>255</v>
      </c>
      <c r="AF73" t="s">
        <v>97</v>
      </c>
      <c r="AG73" t="s">
        <v>97</v>
      </c>
      <c r="AH73" t="b">
        <v>0</v>
      </c>
      <c r="AI73" t="s">
        <v>190</v>
      </c>
      <c r="AJ73" t="s">
        <v>99</v>
      </c>
      <c r="AK73" t="s">
        <v>191</v>
      </c>
      <c r="AL73">
        <v>980097</v>
      </c>
      <c r="AM73" t="s">
        <v>100</v>
      </c>
      <c r="AN73" t="s">
        <v>99</v>
      </c>
      <c r="AO73" t="s">
        <v>192</v>
      </c>
      <c r="AP73" t="s">
        <v>92</v>
      </c>
      <c r="AQ73" t="s">
        <v>102</v>
      </c>
      <c r="AR73" t="s">
        <v>91</v>
      </c>
      <c r="AS73">
        <f t="shared" si="1"/>
        <v>1</v>
      </c>
      <c r="AT73" t="s">
        <v>103</v>
      </c>
      <c r="AU73">
        <v>42</v>
      </c>
      <c r="AV73">
        <v>2</v>
      </c>
      <c r="AW73" t="s">
        <v>285</v>
      </c>
      <c r="AX73" t="b">
        <v>0</v>
      </c>
      <c r="AY73" t="s">
        <v>485</v>
      </c>
      <c r="AZ73" s="1">
        <v>39278</v>
      </c>
      <c r="BA73" t="s">
        <v>854</v>
      </c>
      <c r="BB73" t="b">
        <v>0</v>
      </c>
      <c r="BC73" t="b">
        <v>0</v>
      </c>
      <c r="BD73">
        <v>1020000</v>
      </c>
      <c r="BE73">
        <v>139000</v>
      </c>
      <c r="BF73">
        <v>1425000</v>
      </c>
      <c r="BG73">
        <v>1425000</v>
      </c>
      <c r="BH73" t="s">
        <v>107</v>
      </c>
      <c r="BI73" t="s">
        <v>97</v>
      </c>
      <c r="BJ73">
        <v>0</v>
      </c>
      <c r="BK73">
        <v>0</v>
      </c>
      <c r="BL73" t="b">
        <v>0</v>
      </c>
      <c r="BM73" s="1">
        <v>43717</v>
      </c>
      <c r="BN73" t="s">
        <v>97</v>
      </c>
      <c r="BO73" t="s">
        <v>97</v>
      </c>
      <c r="BP73" t="s">
        <v>108</v>
      </c>
      <c r="BQ73" t="s">
        <v>109</v>
      </c>
      <c r="BR73" t="s">
        <v>197</v>
      </c>
      <c r="BS73" t="s">
        <v>198</v>
      </c>
      <c r="BT73" s="1">
        <v>43619</v>
      </c>
      <c r="BU73" t="s">
        <v>97</v>
      </c>
      <c r="BV73">
        <v>601114</v>
      </c>
      <c r="BW73" t="s">
        <v>855</v>
      </c>
      <c r="BX73" t="s">
        <v>0</v>
      </c>
      <c r="BY73" t="s">
        <v>156</v>
      </c>
      <c r="BZ73" t="s">
        <v>157</v>
      </c>
      <c r="CA73" t="s">
        <v>176</v>
      </c>
      <c r="CB73" t="s">
        <v>130</v>
      </c>
      <c r="CC73" s="26">
        <v>0.69</v>
      </c>
      <c r="CD73">
        <v>0</v>
      </c>
      <c r="CE73" s="24" t="s">
        <v>2944</v>
      </c>
    </row>
    <row r="74" spans="1:83" x14ac:dyDescent="0.35">
      <c r="A74">
        <v>1</v>
      </c>
      <c r="B74">
        <v>2</v>
      </c>
      <c r="C74">
        <v>0</v>
      </c>
      <c r="D74">
        <v>0.64158686700000001</v>
      </c>
      <c r="E74">
        <v>0</v>
      </c>
      <c r="F74">
        <v>1</v>
      </c>
      <c r="G74">
        <v>1</v>
      </c>
      <c r="H74">
        <v>1</v>
      </c>
      <c r="I74">
        <v>2</v>
      </c>
      <c r="J74">
        <v>2</v>
      </c>
      <c r="K74">
        <v>1</v>
      </c>
      <c r="L74">
        <v>2</v>
      </c>
      <c r="M74" s="24">
        <v>43173</v>
      </c>
      <c r="N74" t="s">
        <v>81</v>
      </c>
      <c r="O74" t="s">
        <v>131</v>
      </c>
      <c r="P74" t="s">
        <v>461</v>
      </c>
      <c r="Q74">
        <v>1014373883</v>
      </c>
      <c r="R74" t="s">
        <v>178</v>
      </c>
      <c r="S74" t="s">
        <v>179</v>
      </c>
      <c r="T74" t="s">
        <v>86</v>
      </c>
      <c r="U74" t="s">
        <v>856</v>
      </c>
      <c r="V74" t="s">
        <v>857</v>
      </c>
      <c r="W74" s="1">
        <v>32964</v>
      </c>
      <c r="X74" t="s">
        <v>858</v>
      </c>
      <c r="Y74" t="s">
        <v>859</v>
      </c>
      <c r="Z74" t="s">
        <v>267</v>
      </c>
      <c r="AA74">
        <v>700089</v>
      </c>
      <c r="AB74" t="s">
        <v>860</v>
      </c>
      <c r="AC74" t="s">
        <v>861</v>
      </c>
      <c r="AD74" t="s">
        <v>231</v>
      </c>
      <c r="AE74" t="s">
        <v>255</v>
      </c>
      <c r="AF74" t="s">
        <v>97</v>
      </c>
      <c r="AG74" t="s">
        <v>97</v>
      </c>
      <c r="AH74" t="b">
        <v>0</v>
      </c>
      <c r="AI74" t="s">
        <v>190</v>
      </c>
      <c r="AJ74" t="s">
        <v>99</v>
      </c>
      <c r="AK74" t="s">
        <v>191</v>
      </c>
      <c r="AL74">
        <v>980097</v>
      </c>
      <c r="AM74" t="s">
        <v>100</v>
      </c>
      <c r="AN74" t="s">
        <v>99</v>
      </c>
      <c r="AO74" t="s">
        <v>192</v>
      </c>
      <c r="AP74" t="s">
        <v>166</v>
      </c>
      <c r="AQ74" t="s">
        <v>102</v>
      </c>
      <c r="AR74" t="s">
        <v>91</v>
      </c>
      <c r="AS74">
        <f t="shared" si="1"/>
        <v>0</v>
      </c>
      <c r="AT74" t="s">
        <v>103</v>
      </c>
      <c r="AU74">
        <v>42</v>
      </c>
      <c r="AV74">
        <v>2</v>
      </c>
      <c r="AW74" t="s">
        <v>285</v>
      </c>
      <c r="AX74" t="b">
        <v>0</v>
      </c>
      <c r="AY74" t="s">
        <v>405</v>
      </c>
      <c r="AZ74" s="1">
        <v>40709</v>
      </c>
      <c r="BA74" t="s">
        <v>149</v>
      </c>
      <c r="BB74" t="b">
        <v>0</v>
      </c>
      <c r="BC74" t="b">
        <v>0</v>
      </c>
      <c r="BD74">
        <v>731000</v>
      </c>
      <c r="BE74">
        <v>50000</v>
      </c>
      <c r="BF74">
        <v>1200000</v>
      </c>
      <c r="BG74">
        <v>1200000</v>
      </c>
      <c r="BH74" t="s">
        <v>150</v>
      </c>
      <c r="BI74">
        <v>1</v>
      </c>
      <c r="BJ74">
        <v>0</v>
      </c>
      <c r="BK74">
        <v>0</v>
      </c>
      <c r="BL74" t="b">
        <v>0</v>
      </c>
      <c r="BM74" s="1">
        <v>43717</v>
      </c>
      <c r="BN74" t="s">
        <v>97</v>
      </c>
      <c r="BO74" t="s">
        <v>97</v>
      </c>
      <c r="BP74" t="s">
        <v>108</v>
      </c>
      <c r="BQ74" t="s">
        <v>109</v>
      </c>
      <c r="BR74" t="s">
        <v>197</v>
      </c>
      <c r="BS74" t="s">
        <v>198</v>
      </c>
      <c r="BT74" s="1">
        <v>43619</v>
      </c>
      <c r="BU74" t="s">
        <v>97</v>
      </c>
      <c r="BV74">
        <v>601097</v>
      </c>
      <c r="BW74" t="s">
        <v>862</v>
      </c>
      <c r="BX74" t="s">
        <v>0</v>
      </c>
      <c r="BY74" t="s">
        <v>156</v>
      </c>
      <c r="BZ74" t="s">
        <v>157</v>
      </c>
      <c r="CA74" t="s">
        <v>176</v>
      </c>
      <c r="CB74" t="s">
        <v>130</v>
      </c>
      <c r="CC74" s="26">
        <v>0.73</v>
      </c>
      <c r="CD74">
        <v>0</v>
      </c>
      <c r="CE74" s="24" t="s">
        <v>2961</v>
      </c>
    </row>
    <row r="75" spans="1:83" x14ac:dyDescent="0.35">
      <c r="A75">
        <v>1</v>
      </c>
      <c r="B75">
        <v>2</v>
      </c>
      <c r="C75">
        <v>0</v>
      </c>
      <c r="D75">
        <v>0.66666666699999999</v>
      </c>
      <c r="E75">
        <v>0</v>
      </c>
      <c r="F75">
        <v>1</v>
      </c>
      <c r="G75">
        <v>1</v>
      </c>
      <c r="H75">
        <v>2</v>
      </c>
      <c r="I75">
        <v>2</v>
      </c>
      <c r="J75">
        <v>1</v>
      </c>
      <c r="K75">
        <v>1</v>
      </c>
      <c r="L75">
        <v>2</v>
      </c>
      <c r="M75" s="24">
        <v>43174</v>
      </c>
      <c r="N75" t="s">
        <v>81</v>
      </c>
      <c r="O75" t="s">
        <v>131</v>
      </c>
      <c r="P75" t="s">
        <v>863</v>
      </c>
      <c r="Q75">
        <v>1014350005</v>
      </c>
      <c r="R75" t="s">
        <v>178</v>
      </c>
      <c r="S75" t="s">
        <v>179</v>
      </c>
      <c r="T75" t="s">
        <v>118</v>
      </c>
      <c r="U75" t="s">
        <v>864</v>
      </c>
      <c r="V75" t="s">
        <v>865</v>
      </c>
      <c r="W75" s="1">
        <v>34106</v>
      </c>
      <c r="X75" t="s">
        <v>866</v>
      </c>
      <c r="Y75" t="s">
        <v>867</v>
      </c>
      <c r="Z75" t="s">
        <v>91</v>
      </c>
      <c r="AA75">
        <v>560067</v>
      </c>
      <c r="AB75" t="s">
        <v>868</v>
      </c>
      <c r="AC75" t="s">
        <v>869</v>
      </c>
      <c r="AD75" t="s">
        <v>231</v>
      </c>
      <c r="AE75" t="s">
        <v>255</v>
      </c>
      <c r="AF75" t="s">
        <v>97</v>
      </c>
      <c r="AG75" t="s">
        <v>97</v>
      </c>
      <c r="AH75" t="b">
        <v>0</v>
      </c>
      <c r="AI75" t="s">
        <v>190</v>
      </c>
      <c r="AJ75" t="s">
        <v>99</v>
      </c>
      <c r="AK75" t="s">
        <v>191</v>
      </c>
      <c r="AL75">
        <v>980097</v>
      </c>
      <c r="AM75" t="s">
        <v>100</v>
      </c>
      <c r="AN75" t="s">
        <v>99</v>
      </c>
      <c r="AO75" t="s">
        <v>192</v>
      </c>
      <c r="AP75" t="s">
        <v>92</v>
      </c>
      <c r="AQ75" t="s">
        <v>102</v>
      </c>
      <c r="AR75" t="s">
        <v>91</v>
      </c>
      <c r="AS75">
        <f t="shared" si="1"/>
        <v>1</v>
      </c>
      <c r="AT75" t="s">
        <v>103</v>
      </c>
      <c r="AU75">
        <v>44</v>
      </c>
      <c r="AV75">
        <v>2</v>
      </c>
      <c r="AW75" t="s">
        <v>104</v>
      </c>
      <c r="AX75" t="b">
        <v>0</v>
      </c>
      <c r="AY75" t="s">
        <v>485</v>
      </c>
      <c r="AZ75" s="1">
        <v>41835</v>
      </c>
      <c r="BA75" t="s">
        <v>468</v>
      </c>
      <c r="BB75" t="b">
        <v>0</v>
      </c>
      <c r="BC75" t="b">
        <v>0</v>
      </c>
      <c r="BD75">
        <v>330000</v>
      </c>
      <c r="BE75">
        <v>20000</v>
      </c>
      <c r="BF75">
        <v>550000</v>
      </c>
      <c r="BG75">
        <v>550000</v>
      </c>
      <c r="BH75" t="s">
        <v>107</v>
      </c>
      <c r="BI75" t="s">
        <v>97</v>
      </c>
      <c r="BJ75">
        <v>0</v>
      </c>
      <c r="BK75">
        <v>0</v>
      </c>
      <c r="BL75" t="b">
        <v>0</v>
      </c>
      <c r="BM75" s="1">
        <v>43689</v>
      </c>
      <c r="BN75" t="s">
        <v>97</v>
      </c>
      <c r="BO75" t="s">
        <v>97</v>
      </c>
      <c r="BP75" t="s">
        <v>108</v>
      </c>
      <c r="BQ75" t="s">
        <v>109</v>
      </c>
      <c r="BR75" t="s">
        <v>197</v>
      </c>
      <c r="BS75" t="s">
        <v>198</v>
      </c>
      <c r="BT75" s="1">
        <v>43619</v>
      </c>
      <c r="BU75" t="s">
        <v>97</v>
      </c>
      <c r="BV75">
        <v>601453</v>
      </c>
      <c r="BW75" t="s">
        <v>870</v>
      </c>
      <c r="BX75" t="s">
        <v>0</v>
      </c>
      <c r="BY75" t="s">
        <v>156</v>
      </c>
      <c r="BZ75" t="s">
        <v>157</v>
      </c>
      <c r="CA75" t="s">
        <v>113</v>
      </c>
      <c r="CB75" t="s">
        <v>130</v>
      </c>
      <c r="CC75" s="26">
        <v>0.8</v>
      </c>
      <c r="CD75">
        <v>1</v>
      </c>
      <c r="CE75" s="24" t="s">
        <v>2944</v>
      </c>
    </row>
    <row r="76" spans="1:83" x14ac:dyDescent="0.35">
      <c r="A76">
        <v>1</v>
      </c>
      <c r="B76">
        <v>2</v>
      </c>
      <c r="C76">
        <v>0</v>
      </c>
      <c r="D76">
        <v>0.41213389099999997</v>
      </c>
      <c r="E76">
        <v>0</v>
      </c>
      <c r="F76">
        <v>1</v>
      </c>
      <c r="G76">
        <v>1</v>
      </c>
      <c r="H76">
        <v>2</v>
      </c>
      <c r="I76">
        <v>2</v>
      </c>
      <c r="J76">
        <v>2</v>
      </c>
      <c r="K76">
        <v>1</v>
      </c>
      <c r="L76">
        <v>2</v>
      </c>
      <c r="M76" s="24">
        <v>43175</v>
      </c>
      <c r="N76" t="s">
        <v>81</v>
      </c>
      <c r="O76" t="s">
        <v>131</v>
      </c>
      <c r="P76" t="s">
        <v>847</v>
      </c>
      <c r="Q76">
        <v>1014351193</v>
      </c>
      <c r="R76" t="s">
        <v>178</v>
      </c>
      <c r="S76" t="s">
        <v>179</v>
      </c>
      <c r="T76" t="s">
        <v>118</v>
      </c>
      <c r="U76" t="s">
        <v>871</v>
      </c>
      <c r="V76" t="s">
        <v>872</v>
      </c>
      <c r="W76" s="1">
        <v>32922</v>
      </c>
      <c r="X76" t="s">
        <v>873</v>
      </c>
      <c r="Y76" t="s">
        <v>874</v>
      </c>
      <c r="Z76" t="s">
        <v>91</v>
      </c>
      <c r="AA76">
        <v>560091</v>
      </c>
      <c r="AB76" t="s">
        <v>875</v>
      </c>
      <c r="AC76" t="s">
        <v>876</v>
      </c>
      <c r="AD76" t="s">
        <v>231</v>
      </c>
      <c r="AE76" t="s">
        <v>255</v>
      </c>
      <c r="AF76" t="s">
        <v>97</v>
      </c>
      <c r="AG76" t="s">
        <v>97</v>
      </c>
      <c r="AH76" t="b">
        <v>0</v>
      </c>
      <c r="AI76" t="s">
        <v>190</v>
      </c>
      <c r="AJ76" t="s">
        <v>99</v>
      </c>
      <c r="AK76" t="s">
        <v>191</v>
      </c>
      <c r="AL76">
        <v>980097</v>
      </c>
      <c r="AM76" t="s">
        <v>100</v>
      </c>
      <c r="AN76" t="s">
        <v>99</v>
      </c>
      <c r="AO76" t="s">
        <v>192</v>
      </c>
      <c r="AP76" t="s">
        <v>92</v>
      </c>
      <c r="AQ76" t="s">
        <v>102</v>
      </c>
      <c r="AR76" t="s">
        <v>91</v>
      </c>
      <c r="AS76">
        <f t="shared" si="1"/>
        <v>1</v>
      </c>
      <c r="AT76" t="s">
        <v>103</v>
      </c>
      <c r="AU76">
        <v>42</v>
      </c>
      <c r="AV76">
        <v>2</v>
      </c>
      <c r="AW76" t="s">
        <v>285</v>
      </c>
      <c r="AX76" t="b">
        <v>0</v>
      </c>
      <c r="AY76" t="s">
        <v>485</v>
      </c>
      <c r="AZ76" s="1">
        <v>40770</v>
      </c>
      <c r="BA76" t="s">
        <v>854</v>
      </c>
      <c r="BB76" t="b">
        <v>0</v>
      </c>
      <c r="BC76" t="b">
        <v>0</v>
      </c>
      <c r="BD76">
        <v>956000</v>
      </c>
      <c r="BE76">
        <v>130000</v>
      </c>
      <c r="BF76">
        <v>1350000</v>
      </c>
      <c r="BG76">
        <v>1350000</v>
      </c>
      <c r="BH76" t="s">
        <v>107</v>
      </c>
      <c r="BI76" t="s">
        <v>97</v>
      </c>
      <c r="BJ76">
        <v>0</v>
      </c>
      <c r="BK76">
        <v>0</v>
      </c>
      <c r="BL76" t="b">
        <v>0</v>
      </c>
      <c r="BM76" s="1">
        <v>43717</v>
      </c>
      <c r="BN76" t="s">
        <v>97</v>
      </c>
      <c r="BO76" t="s">
        <v>97</v>
      </c>
      <c r="BP76" t="s">
        <v>108</v>
      </c>
      <c r="BQ76" t="s">
        <v>109</v>
      </c>
      <c r="BR76" t="s">
        <v>197</v>
      </c>
      <c r="BS76" t="s">
        <v>198</v>
      </c>
      <c r="BT76" s="1">
        <v>43619</v>
      </c>
      <c r="BU76" t="s">
        <v>97</v>
      </c>
      <c r="BV76">
        <v>601117</v>
      </c>
      <c r="BW76" t="s">
        <v>877</v>
      </c>
      <c r="BX76" t="s">
        <v>0</v>
      </c>
      <c r="BY76" t="s">
        <v>156</v>
      </c>
      <c r="BZ76" t="s">
        <v>157</v>
      </c>
      <c r="CA76" t="s">
        <v>176</v>
      </c>
      <c r="CB76" t="s">
        <v>130</v>
      </c>
      <c r="CC76" s="26">
        <v>0.73</v>
      </c>
      <c r="CD76">
        <v>0</v>
      </c>
      <c r="CE76" s="24" t="s">
        <v>2961</v>
      </c>
    </row>
    <row r="77" spans="1:83" x14ac:dyDescent="0.35">
      <c r="A77">
        <v>1</v>
      </c>
      <c r="B77">
        <v>2</v>
      </c>
      <c r="C77">
        <v>0</v>
      </c>
      <c r="D77">
        <v>0.34438305699999999</v>
      </c>
      <c r="E77">
        <v>0</v>
      </c>
      <c r="F77">
        <v>1</v>
      </c>
      <c r="G77">
        <v>1</v>
      </c>
      <c r="H77">
        <v>1</v>
      </c>
      <c r="I77">
        <v>2</v>
      </c>
      <c r="J77">
        <v>2</v>
      </c>
      <c r="K77">
        <v>1</v>
      </c>
      <c r="L77">
        <v>2</v>
      </c>
      <c r="M77" s="24">
        <v>43176</v>
      </c>
      <c r="N77" t="s">
        <v>81</v>
      </c>
      <c r="O77" t="s">
        <v>131</v>
      </c>
      <c r="P77" t="s">
        <v>847</v>
      </c>
      <c r="Q77">
        <v>1014361859</v>
      </c>
      <c r="R77" t="s">
        <v>178</v>
      </c>
      <c r="S77" t="s">
        <v>179</v>
      </c>
      <c r="T77" t="s">
        <v>86</v>
      </c>
      <c r="U77" t="s">
        <v>878</v>
      </c>
      <c r="V77" t="s">
        <v>879</v>
      </c>
      <c r="W77" s="1">
        <v>32143</v>
      </c>
      <c r="X77" t="s">
        <v>880</v>
      </c>
      <c r="Y77" t="s">
        <v>881</v>
      </c>
      <c r="Z77" t="s">
        <v>91</v>
      </c>
      <c r="AA77">
        <v>560029</v>
      </c>
      <c r="AB77" t="s">
        <v>882</v>
      </c>
      <c r="AC77" t="s">
        <v>883</v>
      </c>
      <c r="AD77" t="s">
        <v>231</v>
      </c>
      <c r="AE77" t="s">
        <v>255</v>
      </c>
      <c r="AF77" t="s">
        <v>97</v>
      </c>
      <c r="AG77" t="s">
        <v>97</v>
      </c>
      <c r="AH77" t="b">
        <v>0</v>
      </c>
      <c r="AI77" t="s">
        <v>190</v>
      </c>
      <c r="AJ77" t="s">
        <v>99</v>
      </c>
      <c r="AK77" t="s">
        <v>191</v>
      </c>
      <c r="AL77">
        <v>980097</v>
      </c>
      <c r="AM77" t="s">
        <v>100</v>
      </c>
      <c r="AN77" t="s">
        <v>99</v>
      </c>
      <c r="AO77" t="s">
        <v>192</v>
      </c>
      <c r="AP77" t="s">
        <v>92</v>
      </c>
      <c r="AQ77" t="s">
        <v>102</v>
      </c>
      <c r="AR77" t="s">
        <v>91</v>
      </c>
      <c r="AS77">
        <f t="shared" si="1"/>
        <v>1</v>
      </c>
      <c r="AT77" t="s">
        <v>103</v>
      </c>
      <c r="AU77">
        <v>42</v>
      </c>
      <c r="AV77">
        <v>2</v>
      </c>
      <c r="AW77" t="s">
        <v>285</v>
      </c>
      <c r="AX77" t="b">
        <v>0</v>
      </c>
      <c r="AY77" t="s">
        <v>485</v>
      </c>
      <c r="AZ77" s="1">
        <v>40709</v>
      </c>
      <c r="BA77" t="s">
        <v>884</v>
      </c>
      <c r="BB77" t="b">
        <v>0</v>
      </c>
      <c r="BC77" t="b">
        <v>0</v>
      </c>
      <c r="BD77">
        <v>1086000</v>
      </c>
      <c r="BE77">
        <v>44000</v>
      </c>
      <c r="BF77">
        <v>1460000</v>
      </c>
      <c r="BG77">
        <v>1460000</v>
      </c>
      <c r="BH77" t="s">
        <v>107</v>
      </c>
      <c r="BI77" t="s">
        <v>97</v>
      </c>
      <c r="BJ77">
        <v>0</v>
      </c>
      <c r="BK77">
        <v>0</v>
      </c>
      <c r="BL77" t="b">
        <v>0</v>
      </c>
      <c r="BM77" s="1">
        <v>43717</v>
      </c>
      <c r="BN77" t="s">
        <v>97</v>
      </c>
      <c r="BO77" t="s">
        <v>97</v>
      </c>
      <c r="BP77" t="s">
        <v>108</v>
      </c>
      <c r="BQ77" t="s">
        <v>109</v>
      </c>
      <c r="BR77" t="s">
        <v>197</v>
      </c>
      <c r="BS77" t="s">
        <v>198</v>
      </c>
      <c r="BT77" s="1">
        <v>43619</v>
      </c>
      <c r="BU77" t="s">
        <v>97</v>
      </c>
      <c r="BV77">
        <v>601116</v>
      </c>
      <c r="BW77" t="s">
        <v>885</v>
      </c>
      <c r="BX77" t="s">
        <v>0</v>
      </c>
      <c r="BY77" t="s">
        <v>156</v>
      </c>
      <c r="BZ77" t="s">
        <v>157</v>
      </c>
      <c r="CA77" t="s">
        <v>176</v>
      </c>
      <c r="CB77" t="s">
        <v>130</v>
      </c>
      <c r="CC77" s="26">
        <v>0.68</v>
      </c>
      <c r="CD77">
        <v>0</v>
      </c>
      <c r="CE77" s="24" t="s">
        <v>2961</v>
      </c>
    </row>
    <row r="78" spans="1:83" x14ac:dyDescent="0.35">
      <c r="A78">
        <v>1</v>
      </c>
      <c r="B78">
        <v>2</v>
      </c>
      <c r="C78">
        <v>0</v>
      </c>
      <c r="D78">
        <v>0.41791044799999999</v>
      </c>
      <c r="E78">
        <v>0</v>
      </c>
      <c r="F78">
        <v>1</v>
      </c>
      <c r="G78">
        <v>1</v>
      </c>
      <c r="H78">
        <v>1</v>
      </c>
      <c r="I78">
        <v>2</v>
      </c>
      <c r="J78">
        <v>2</v>
      </c>
      <c r="K78">
        <v>1</v>
      </c>
      <c r="L78">
        <v>2</v>
      </c>
      <c r="M78" s="24">
        <v>43177</v>
      </c>
      <c r="N78" t="s">
        <v>81</v>
      </c>
      <c r="O78" t="s">
        <v>131</v>
      </c>
      <c r="P78" t="s">
        <v>831</v>
      </c>
      <c r="Q78">
        <v>1014370824</v>
      </c>
      <c r="R78" t="s">
        <v>178</v>
      </c>
      <c r="S78" t="s">
        <v>179</v>
      </c>
      <c r="T78" t="s">
        <v>86</v>
      </c>
      <c r="U78" t="s">
        <v>574</v>
      </c>
      <c r="V78" t="s">
        <v>886</v>
      </c>
      <c r="W78" s="1">
        <v>33949</v>
      </c>
      <c r="X78" t="s">
        <v>887</v>
      </c>
      <c r="Y78" t="s">
        <v>888</v>
      </c>
      <c r="Z78" t="s">
        <v>267</v>
      </c>
      <c r="AA78">
        <v>711106</v>
      </c>
      <c r="AB78" t="s">
        <v>889</v>
      </c>
      <c r="AC78" t="s">
        <v>890</v>
      </c>
      <c r="AD78" t="s">
        <v>231</v>
      </c>
      <c r="AE78" t="s">
        <v>255</v>
      </c>
      <c r="AF78" t="s">
        <v>97</v>
      </c>
      <c r="AG78" t="s">
        <v>97</v>
      </c>
      <c r="AH78" t="b">
        <v>0</v>
      </c>
      <c r="AI78" t="s">
        <v>190</v>
      </c>
      <c r="AJ78" t="s">
        <v>99</v>
      </c>
      <c r="AK78" t="s">
        <v>191</v>
      </c>
      <c r="AL78">
        <v>980097</v>
      </c>
      <c r="AM78" t="s">
        <v>100</v>
      </c>
      <c r="AN78" t="s">
        <v>99</v>
      </c>
      <c r="AO78" t="s">
        <v>192</v>
      </c>
      <c r="AP78" t="s">
        <v>166</v>
      </c>
      <c r="AQ78" t="s">
        <v>102</v>
      </c>
      <c r="AR78" t="s">
        <v>91</v>
      </c>
      <c r="AS78">
        <f t="shared" si="1"/>
        <v>0</v>
      </c>
      <c r="AT78" t="s">
        <v>103</v>
      </c>
      <c r="AU78">
        <v>42</v>
      </c>
      <c r="AV78">
        <v>1</v>
      </c>
      <c r="AW78" t="s">
        <v>285</v>
      </c>
      <c r="AX78" t="b">
        <v>0</v>
      </c>
      <c r="AY78" t="s">
        <v>405</v>
      </c>
      <c r="AZ78" s="1">
        <v>42170</v>
      </c>
      <c r="BA78" t="s">
        <v>468</v>
      </c>
      <c r="BB78" t="b">
        <v>0</v>
      </c>
      <c r="BC78" t="b">
        <v>0</v>
      </c>
      <c r="BD78">
        <v>670000</v>
      </c>
      <c r="BE78">
        <v>45000</v>
      </c>
      <c r="BF78">
        <v>950000</v>
      </c>
      <c r="BG78">
        <v>950000</v>
      </c>
      <c r="BH78" t="s">
        <v>150</v>
      </c>
      <c r="BI78">
        <v>1</v>
      </c>
      <c r="BJ78">
        <v>0</v>
      </c>
      <c r="BK78">
        <v>0</v>
      </c>
      <c r="BL78" t="b">
        <v>0</v>
      </c>
      <c r="BM78" s="1">
        <v>43682</v>
      </c>
      <c r="BN78" t="s">
        <v>97</v>
      </c>
      <c r="BO78" t="s">
        <v>97</v>
      </c>
      <c r="BP78" t="s">
        <v>108</v>
      </c>
      <c r="BQ78" t="s">
        <v>109</v>
      </c>
      <c r="BR78" t="s">
        <v>197</v>
      </c>
      <c r="BS78" t="s">
        <v>198</v>
      </c>
      <c r="BT78" s="1">
        <v>43619</v>
      </c>
      <c r="BU78" t="s">
        <v>97</v>
      </c>
      <c r="BV78">
        <v>601665</v>
      </c>
      <c r="BW78" t="s">
        <v>891</v>
      </c>
      <c r="BX78" t="s">
        <v>0</v>
      </c>
      <c r="BY78" t="s">
        <v>156</v>
      </c>
      <c r="BZ78" t="s">
        <v>157</v>
      </c>
      <c r="CA78" t="s">
        <v>176</v>
      </c>
      <c r="CB78" t="s">
        <v>130</v>
      </c>
      <c r="CC78" s="26">
        <v>0.69</v>
      </c>
      <c r="CD78">
        <v>0</v>
      </c>
      <c r="CE78" s="24" t="s">
        <v>2944</v>
      </c>
    </row>
    <row r="79" spans="1:83" x14ac:dyDescent="0.35">
      <c r="A79">
        <v>1</v>
      </c>
      <c r="B79">
        <v>2</v>
      </c>
      <c r="C79">
        <v>0</v>
      </c>
      <c r="D79">
        <v>0.44444444399999999</v>
      </c>
      <c r="E79">
        <v>0</v>
      </c>
      <c r="F79">
        <v>1</v>
      </c>
      <c r="G79">
        <v>1</v>
      </c>
      <c r="H79">
        <v>1</v>
      </c>
      <c r="I79">
        <v>2</v>
      </c>
      <c r="J79">
        <v>2</v>
      </c>
      <c r="K79">
        <v>1</v>
      </c>
      <c r="L79">
        <v>2</v>
      </c>
      <c r="M79" s="24">
        <v>43178</v>
      </c>
      <c r="N79" t="s">
        <v>81</v>
      </c>
      <c r="O79" t="s">
        <v>131</v>
      </c>
      <c r="P79" t="s">
        <v>892</v>
      </c>
      <c r="Q79">
        <v>1014344133</v>
      </c>
      <c r="R79" t="s">
        <v>178</v>
      </c>
      <c r="S79" t="s">
        <v>179</v>
      </c>
      <c r="T79" t="s">
        <v>86</v>
      </c>
      <c r="U79" t="s">
        <v>702</v>
      </c>
      <c r="V79" t="s">
        <v>833</v>
      </c>
      <c r="W79" s="1">
        <v>32612</v>
      </c>
      <c r="X79">
        <v>426636</v>
      </c>
      <c r="Y79" t="s">
        <v>893</v>
      </c>
      <c r="Z79" t="s">
        <v>267</v>
      </c>
      <c r="AA79">
        <v>741234</v>
      </c>
      <c r="AB79" t="s">
        <v>894</v>
      </c>
      <c r="AC79" t="s">
        <v>895</v>
      </c>
      <c r="AD79" t="s">
        <v>231</v>
      </c>
      <c r="AE79" t="s">
        <v>255</v>
      </c>
      <c r="AF79" t="s">
        <v>97</v>
      </c>
      <c r="AG79" t="s">
        <v>97</v>
      </c>
      <c r="AH79" t="b">
        <v>0</v>
      </c>
      <c r="AI79" t="s">
        <v>190</v>
      </c>
      <c r="AJ79" t="s">
        <v>99</v>
      </c>
      <c r="AK79" t="s">
        <v>191</v>
      </c>
      <c r="AL79">
        <v>980097</v>
      </c>
      <c r="AM79" t="s">
        <v>100</v>
      </c>
      <c r="AN79" t="s">
        <v>99</v>
      </c>
      <c r="AO79" t="s">
        <v>192</v>
      </c>
      <c r="AP79" t="s">
        <v>166</v>
      </c>
      <c r="AQ79" t="s">
        <v>102</v>
      </c>
      <c r="AR79" t="s">
        <v>91</v>
      </c>
      <c r="AS79">
        <f t="shared" si="1"/>
        <v>0</v>
      </c>
      <c r="AT79" t="s">
        <v>103</v>
      </c>
      <c r="AU79">
        <v>42</v>
      </c>
      <c r="AV79">
        <v>2</v>
      </c>
      <c r="AW79" t="s">
        <v>285</v>
      </c>
      <c r="AX79" t="b">
        <v>0</v>
      </c>
      <c r="AY79" t="s">
        <v>405</v>
      </c>
      <c r="AZ79" s="1">
        <v>40709</v>
      </c>
      <c r="BA79" t="s">
        <v>468</v>
      </c>
      <c r="BB79" t="b">
        <v>0</v>
      </c>
      <c r="BC79" t="b">
        <v>0</v>
      </c>
      <c r="BD79">
        <v>900000</v>
      </c>
      <c r="BE79">
        <v>70000</v>
      </c>
      <c r="BF79">
        <v>1300000</v>
      </c>
      <c r="BG79">
        <v>1300000</v>
      </c>
      <c r="BH79" t="s">
        <v>150</v>
      </c>
      <c r="BI79">
        <v>1</v>
      </c>
      <c r="BJ79">
        <v>0</v>
      </c>
      <c r="BK79">
        <v>0</v>
      </c>
      <c r="BL79" t="b">
        <v>0</v>
      </c>
      <c r="BM79" s="1">
        <v>43689</v>
      </c>
      <c r="BN79" t="s">
        <v>97</v>
      </c>
      <c r="BO79" t="s">
        <v>97</v>
      </c>
      <c r="BP79" t="s">
        <v>108</v>
      </c>
      <c r="BQ79" t="s">
        <v>109</v>
      </c>
      <c r="BR79" t="s">
        <v>197</v>
      </c>
      <c r="BS79" t="s">
        <v>198</v>
      </c>
      <c r="BT79" s="1">
        <v>43619</v>
      </c>
      <c r="BU79" t="s">
        <v>97</v>
      </c>
      <c r="BV79">
        <v>601463</v>
      </c>
      <c r="BW79" t="s">
        <v>896</v>
      </c>
      <c r="BX79" t="s">
        <v>0</v>
      </c>
      <c r="BY79" t="s">
        <v>156</v>
      </c>
      <c r="BZ79" t="s">
        <v>157</v>
      </c>
      <c r="CA79" t="s">
        <v>176</v>
      </c>
      <c r="CB79" t="s">
        <v>130</v>
      </c>
      <c r="CC79" s="26">
        <v>0.7</v>
      </c>
      <c r="CD79">
        <v>0</v>
      </c>
      <c r="CE79" s="24" t="s">
        <v>2944</v>
      </c>
    </row>
    <row r="80" spans="1:83" x14ac:dyDescent="0.35">
      <c r="A80">
        <v>1</v>
      </c>
      <c r="B80">
        <v>2</v>
      </c>
      <c r="C80">
        <v>0</v>
      </c>
      <c r="D80">
        <v>0.42384105999999999</v>
      </c>
      <c r="E80">
        <v>0</v>
      </c>
      <c r="F80">
        <v>1</v>
      </c>
      <c r="G80">
        <v>1</v>
      </c>
      <c r="H80">
        <v>2</v>
      </c>
      <c r="I80">
        <v>1</v>
      </c>
      <c r="J80">
        <v>2</v>
      </c>
      <c r="K80">
        <v>1</v>
      </c>
      <c r="L80">
        <v>1</v>
      </c>
      <c r="M80" s="24">
        <v>43179</v>
      </c>
      <c r="N80" t="s">
        <v>81</v>
      </c>
      <c r="O80" t="s">
        <v>131</v>
      </c>
      <c r="P80" t="s">
        <v>831</v>
      </c>
      <c r="Q80">
        <v>1014369565</v>
      </c>
      <c r="R80" t="s">
        <v>178</v>
      </c>
      <c r="S80" t="s">
        <v>179</v>
      </c>
      <c r="T80" t="s">
        <v>118</v>
      </c>
      <c r="U80" t="s">
        <v>897</v>
      </c>
      <c r="V80" t="s">
        <v>898</v>
      </c>
      <c r="W80" s="1">
        <v>32329</v>
      </c>
      <c r="X80" t="s">
        <v>899</v>
      </c>
      <c r="Y80" t="s">
        <v>900</v>
      </c>
      <c r="Z80" t="s">
        <v>267</v>
      </c>
      <c r="AA80">
        <v>700156</v>
      </c>
      <c r="AB80" t="s">
        <v>901</v>
      </c>
      <c r="AC80" t="s">
        <v>902</v>
      </c>
      <c r="AD80" t="s">
        <v>187</v>
      </c>
      <c r="AE80" t="s">
        <v>187</v>
      </c>
      <c r="AF80" t="s">
        <v>188</v>
      </c>
      <c r="AG80" t="s">
        <v>189</v>
      </c>
      <c r="AH80" t="b">
        <v>0</v>
      </c>
      <c r="AI80" t="s">
        <v>190</v>
      </c>
      <c r="AJ80" t="s">
        <v>99</v>
      </c>
      <c r="AK80" t="s">
        <v>191</v>
      </c>
      <c r="AL80">
        <v>980097</v>
      </c>
      <c r="AM80" t="s">
        <v>100</v>
      </c>
      <c r="AN80" t="s">
        <v>99</v>
      </c>
      <c r="AO80" t="s">
        <v>192</v>
      </c>
      <c r="AP80" t="s">
        <v>166</v>
      </c>
      <c r="AQ80" t="s">
        <v>102</v>
      </c>
      <c r="AR80" t="s">
        <v>91</v>
      </c>
      <c r="AS80">
        <f t="shared" si="1"/>
        <v>0</v>
      </c>
      <c r="AT80" t="s">
        <v>103</v>
      </c>
      <c r="AU80">
        <v>42</v>
      </c>
      <c r="AV80">
        <v>1</v>
      </c>
      <c r="AW80" t="s">
        <v>285</v>
      </c>
      <c r="AX80" t="b">
        <v>0</v>
      </c>
      <c r="AY80" t="s">
        <v>416</v>
      </c>
      <c r="AZ80" s="1">
        <v>40709</v>
      </c>
      <c r="BA80" t="s">
        <v>468</v>
      </c>
      <c r="BB80" t="b">
        <v>0</v>
      </c>
      <c r="BC80" t="b">
        <v>0</v>
      </c>
      <c r="BD80">
        <v>755000</v>
      </c>
      <c r="BE80">
        <v>45000</v>
      </c>
      <c r="BF80">
        <v>1075000</v>
      </c>
      <c r="BG80">
        <v>1075000</v>
      </c>
      <c r="BH80" t="s">
        <v>150</v>
      </c>
      <c r="BI80">
        <v>1</v>
      </c>
      <c r="BJ80">
        <v>0</v>
      </c>
      <c r="BK80">
        <v>0</v>
      </c>
      <c r="BL80" t="b">
        <v>0</v>
      </c>
      <c r="BM80" s="1">
        <v>43696</v>
      </c>
      <c r="BN80" t="s">
        <v>97</v>
      </c>
      <c r="BO80" t="s">
        <v>97</v>
      </c>
      <c r="BP80" t="s">
        <v>108</v>
      </c>
      <c r="BQ80" t="s">
        <v>109</v>
      </c>
      <c r="BR80" t="s">
        <v>197</v>
      </c>
      <c r="BS80" t="s">
        <v>198</v>
      </c>
      <c r="BT80" s="1">
        <v>43619</v>
      </c>
      <c r="BU80" t="s">
        <v>97</v>
      </c>
      <c r="BV80">
        <v>601735</v>
      </c>
      <c r="BW80" t="s">
        <v>903</v>
      </c>
      <c r="BX80" t="s">
        <v>0</v>
      </c>
      <c r="BY80" t="s">
        <v>156</v>
      </c>
      <c r="BZ80" t="s">
        <v>157</v>
      </c>
      <c r="CA80" t="s">
        <v>176</v>
      </c>
      <c r="CB80" t="s">
        <v>159</v>
      </c>
      <c r="CC80" s="26">
        <v>0.7</v>
      </c>
      <c r="CD80">
        <v>0</v>
      </c>
      <c r="CE80" s="24" t="s">
        <v>2944</v>
      </c>
    </row>
    <row r="81" spans="1:83" x14ac:dyDescent="0.35">
      <c r="A81">
        <v>1</v>
      </c>
      <c r="B81">
        <v>2</v>
      </c>
      <c r="C81">
        <v>0</v>
      </c>
      <c r="D81">
        <v>0.37142857099999999</v>
      </c>
      <c r="E81">
        <v>0</v>
      </c>
      <c r="F81">
        <v>1</v>
      </c>
      <c r="G81">
        <v>1</v>
      </c>
      <c r="H81">
        <v>1</v>
      </c>
      <c r="I81">
        <v>2</v>
      </c>
      <c r="J81">
        <v>2</v>
      </c>
      <c r="K81">
        <v>1</v>
      </c>
      <c r="L81">
        <v>2</v>
      </c>
      <c r="M81" s="24">
        <v>43180</v>
      </c>
      <c r="N81" t="s">
        <v>81</v>
      </c>
      <c r="O81" t="s">
        <v>131</v>
      </c>
      <c r="P81" t="s">
        <v>892</v>
      </c>
      <c r="Q81">
        <v>1014400124</v>
      </c>
      <c r="R81" t="s">
        <v>178</v>
      </c>
      <c r="S81" t="s">
        <v>179</v>
      </c>
      <c r="T81" t="s">
        <v>86</v>
      </c>
      <c r="U81" t="s">
        <v>904</v>
      </c>
      <c r="V81" t="s">
        <v>905</v>
      </c>
      <c r="W81" s="1">
        <v>33404</v>
      </c>
      <c r="X81" t="s">
        <v>906</v>
      </c>
      <c r="Y81" t="s">
        <v>907</v>
      </c>
      <c r="Z81" t="s">
        <v>267</v>
      </c>
      <c r="AA81">
        <v>700157</v>
      </c>
      <c r="AB81" t="s">
        <v>908</v>
      </c>
      <c r="AC81" t="s">
        <v>909</v>
      </c>
      <c r="AD81" t="s">
        <v>231</v>
      </c>
      <c r="AE81" t="s">
        <v>415</v>
      </c>
      <c r="AF81" t="s">
        <v>97</v>
      </c>
      <c r="AG81" t="s">
        <v>97</v>
      </c>
      <c r="AH81" t="b">
        <v>0</v>
      </c>
      <c r="AI81" t="s">
        <v>190</v>
      </c>
      <c r="AJ81" t="s">
        <v>99</v>
      </c>
      <c r="AK81" t="s">
        <v>191</v>
      </c>
      <c r="AL81">
        <v>980097</v>
      </c>
      <c r="AM81" t="s">
        <v>100</v>
      </c>
      <c r="AN81" t="s">
        <v>99</v>
      </c>
      <c r="AO81" t="s">
        <v>192</v>
      </c>
      <c r="AP81" t="s">
        <v>166</v>
      </c>
      <c r="AQ81" t="s">
        <v>102</v>
      </c>
      <c r="AR81" t="s">
        <v>91</v>
      </c>
      <c r="AS81">
        <f t="shared" si="1"/>
        <v>0</v>
      </c>
      <c r="AT81" t="s">
        <v>103</v>
      </c>
      <c r="AU81">
        <v>42</v>
      </c>
      <c r="AV81">
        <v>2</v>
      </c>
      <c r="AW81" t="s">
        <v>285</v>
      </c>
      <c r="AX81" t="b">
        <v>0</v>
      </c>
      <c r="AY81" t="s">
        <v>405</v>
      </c>
      <c r="AZ81" s="1">
        <v>41440</v>
      </c>
      <c r="BA81" t="s">
        <v>194</v>
      </c>
      <c r="BB81" t="b">
        <v>0</v>
      </c>
      <c r="BC81" t="b">
        <v>0</v>
      </c>
      <c r="BD81">
        <v>875000</v>
      </c>
      <c r="BE81">
        <v>15000</v>
      </c>
      <c r="BF81">
        <v>1200000</v>
      </c>
      <c r="BG81">
        <v>1200000</v>
      </c>
      <c r="BH81" t="s">
        <v>150</v>
      </c>
      <c r="BI81">
        <v>1</v>
      </c>
      <c r="BJ81">
        <v>0</v>
      </c>
      <c r="BK81">
        <v>0</v>
      </c>
      <c r="BL81" t="b">
        <v>0</v>
      </c>
      <c r="BM81" s="1">
        <v>43696</v>
      </c>
      <c r="BN81" t="s">
        <v>97</v>
      </c>
      <c r="BO81" t="s">
        <v>97</v>
      </c>
      <c r="BP81" t="s">
        <v>108</v>
      </c>
      <c r="BQ81" t="s">
        <v>109</v>
      </c>
      <c r="BR81" t="s">
        <v>197</v>
      </c>
      <c r="BS81" t="s">
        <v>198</v>
      </c>
      <c r="BT81" s="1">
        <v>43619</v>
      </c>
      <c r="BU81" t="s">
        <v>97</v>
      </c>
      <c r="BV81">
        <v>601118</v>
      </c>
      <c r="BW81" t="s">
        <v>910</v>
      </c>
      <c r="BX81" t="s">
        <v>0</v>
      </c>
      <c r="BY81" t="s">
        <v>156</v>
      </c>
      <c r="BZ81" t="s">
        <v>157</v>
      </c>
      <c r="CA81" t="s">
        <v>176</v>
      </c>
      <c r="CB81" t="s">
        <v>130</v>
      </c>
      <c r="CC81" s="26">
        <v>0.69</v>
      </c>
      <c r="CD81">
        <v>0</v>
      </c>
      <c r="CE81" s="24" t="s">
        <v>2944</v>
      </c>
    </row>
    <row r="82" spans="1:83" x14ac:dyDescent="0.35">
      <c r="A82">
        <v>1</v>
      </c>
      <c r="B82">
        <v>2</v>
      </c>
      <c r="C82">
        <v>0</v>
      </c>
      <c r="D82">
        <v>0.7</v>
      </c>
      <c r="E82">
        <v>0</v>
      </c>
      <c r="F82">
        <v>1</v>
      </c>
      <c r="G82">
        <v>1</v>
      </c>
      <c r="H82">
        <v>2</v>
      </c>
      <c r="I82">
        <v>2</v>
      </c>
      <c r="J82">
        <v>2</v>
      </c>
      <c r="K82">
        <v>1</v>
      </c>
      <c r="L82">
        <v>1</v>
      </c>
      <c r="M82" s="24">
        <v>43181</v>
      </c>
      <c r="N82" t="s">
        <v>81</v>
      </c>
      <c r="O82" t="s">
        <v>131</v>
      </c>
      <c r="P82" t="s">
        <v>461</v>
      </c>
      <c r="Q82">
        <v>1014367265</v>
      </c>
      <c r="R82" t="s">
        <v>178</v>
      </c>
      <c r="S82" t="s">
        <v>179</v>
      </c>
      <c r="T82" t="s">
        <v>118</v>
      </c>
      <c r="U82" t="s">
        <v>911</v>
      </c>
      <c r="V82" t="s">
        <v>912</v>
      </c>
      <c r="W82" s="1">
        <v>33513</v>
      </c>
      <c r="X82" t="s">
        <v>913</v>
      </c>
      <c r="Y82" t="s">
        <v>914</v>
      </c>
      <c r="Z82" t="s">
        <v>604</v>
      </c>
      <c r="AA82">
        <v>700102</v>
      </c>
      <c r="AB82" t="s">
        <v>915</v>
      </c>
      <c r="AC82" t="s">
        <v>916</v>
      </c>
      <c r="AD82" t="s">
        <v>231</v>
      </c>
      <c r="AE82" t="s">
        <v>255</v>
      </c>
      <c r="AF82" t="s">
        <v>97</v>
      </c>
      <c r="AG82" t="s">
        <v>97</v>
      </c>
      <c r="AH82" t="b">
        <v>0</v>
      </c>
      <c r="AI82" t="s">
        <v>190</v>
      </c>
      <c r="AJ82" t="s">
        <v>99</v>
      </c>
      <c r="AK82" t="s">
        <v>191</v>
      </c>
      <c r="AL82">
        <v>980097</v>
      </c>
      <c r="AM82" t="s">
        <v>100</v>
      </c>
      <c r="AN82" t="s">
        <v>99</v>
      </c>
      <c r="AO82" t="s">
        <v>192</v>
      </c>
      <c r="AP82" t="s">
        <v>166</v>
      </c>
      <c r="AQ82" t="s">
        <v>102</v>
      </c>
      <c r="AR82" t="s">
        <v>91</v>
      </c>
      <c r="AS82">
        <f t="shared" si="1"/>
        <v>0</v>
      </c>
      <c r="AT82" t="s">
        <v>103</v>
      </c>
      <c r="AU82">
        <v>42</v>
      </c>
      <c r="AV82">
        <v>2</v>
      </c>
      <c r="AW82" t="s">
        <v>285</v>
      </c>
      <c r="AX82" t="b">
        <v>0</v>
      </c>
      <c r="AY82" t="s">
        <v>375</v>
      </c>
      <c r="AZ82" s="1">
        <v>42870</v>
      </c>
      <c r="BA82" t="s">
        <v>917</v>
      </c>
      <c r="BB82" t="b">
        <v>0</v>
      </c>
      <c r="BC82" t="b">
        <v>0</v>
      </c>
      <c r="BD82">
        <v>600000</v>
      </c>
      <c r="BE82">
        <v>48000</v>
      </c>
      <c r="BF82">
        <v>1020000</v>
      </c>
      <c r="BG82">
        <v>1020000</v>
      </c>
      <c r="BH82" t="s">
        <v>150</v>
      </c>
      <c r="BI82">
        <v>1</v>
      </c>
      <c r="BJ82">
        <v>0</v>
      </c>
      <c r="BK82">
        <v>0</v>
      </c>
      <c r="BL82" t="b">
        <v>0</v>
      </c>
      <c r="BM82" s="1">
        <v>43689</v>
      </c>
      <c r="BN82" t="s">
        <v>97</v>
      </c>
      <c r="BO82" t="s">
        <v>97</v>
      </c>
      <c r="BP82" t="s">
        <v>108</v>
      </c>
      <c r="BQ82" t="s">
        <v>109</v>
      </c>
      <c r="BR82" t="s">
        <v>197</v>
      </c>
      <c r="BS82" t="s">
        <v>198</v>
      </c>
      <c r="BT82" s="1">
        <v>43619</v>
      </c>
      <c r="BU82" t="s">
        <v>97</v>
      </c>
      <c r="BV82">
        <v>601444</v>
      </c>
      <c r="BW82" t="s">
        <v>918</v>
      </c>
      <c r="BX82" t="s">
        <v>0</v>
      </c>
      <c r="BY82" t="s">
        <v>156</v>
      </c>
      <c r="BZ82" t="s">
        <v>157</v>
      </c>
      <c r="CA82" t="s">
        <v>176</v>
      </c>
      <c r="CB82" t="s">
        <v>159</v>
      </c>
      <c r="CC82" s="26">
        <v>0.75</v>
      </c>
      <c r="CD82">
        <v>0</v>
      </c>
      <c r="CE82" s="24" t="s">
        <v>2944</v>
      </c>
    </row>
    <row r="83" spans="1:83" x14ac:dyDescent="0.35">
      <c r="A83">
        <v>1</v>
      </c>
      <c r="B83">
        <v>2</v>
      </c>
      <c r="C83">
        <v>0</v>
      </c>
      <c r="D83">
        <v>0.38067061099999999</v>
      </c>
      <c r="E83">
        <v>0</v>
      </c>
      <c r="F83">
        <v>1</v>
      </c>
      <c r="G83">
        <v>1</v>
      </c>
      <c r="H83">
        <v>1</v>
      </c>
      <c r="I83">
        <v>2</v>
      </c>
      <c r="J83">
        <v>1</v>
      </c>
      <c r="K83">
        <v>1</v>
      </c>
      <c r="L83">
        <v>2</v>
      </c>
      <c r="M83" s="24">
        <v>43182</v>
      </c>
      <c r="N83" t="s">
        <v>81</v>
      </c>
      <c r="O83" t="s">
        <v>131</v>
      </c>
      <c r="P83" t="s">
        <v>504</v>
      </c>
      <c r="Q83">
        <v>1014370828</v>
      </c>
      <c r="R83" t="s">
        <v>178</v>
      </c>
      <c r="S83" t="s">
        <v>179</v>
      </c>
      <c r="T83" t="s">
        <v>86</v>
      </c>
      <c r="U83" t="s">
        <v>919</v>
      </c>
      <c r="V83" t="s">
        <v>920</v>
      </c>
      <c r="W83" s="1">
        <v>34385</v>
      </c>
      <c r="X83" t="s">
        <v>921</v>
      </c>
      <c r="Y83" t="s">
        <v>922</v>
      </c>
      <c r="Z83" t="s">
        <v>184</v>
      </c>
      <c r="AA83">
        <v>700014</v>
      </c>
      <c r="AB83" t="s">
        <v>923</v>
      </c>
      <c r="AC83" t="s">
        <v>924</v>
      </c>
      <c r="AD83" t="s">
        <v>231</v>
      </c>
      <c r="AE83" t="s">
        <v>255</v>
      </c>
      <c r="AF83" t="s">
        <v>97</v>
      </c>
      <c r="AG83" t="s">
        <v>97</v>
      </c>
      <c r="AH83" t="b">
        <v>0</v>
      </c>
      <c r="AI83" t="s">
        <v>190</v>
      </c>
      <c r="AJ83" t="s">
        <v>99</v>
      </c>
      <c r="AK83" t="s">
        <v>191</v>
      </c>
      <c r="AL83">
        <v>980097</v>
      </c>
      <c r="AM83" t="s">
        <v>100</v>
      </c>
      <c r="AN83" t="s">
        <v>99</v>
      </c>
      <c r="AO83" t="s">
        <v>192</v>
      </c>
      <c r="AP83" t="s">
        <v>166</v>
      </c>
      <c r="AQ83" t="s">
        <v>102</v>
      </c>
      <c r="AR83" t="s">
        <v>91</v>
      </c>
      <c r="AS83">
        <f t="shared" si="1"/>
        <v>0</v>
      </c>
      <c r="AT83" t="s">
        <v>103</v>
      </c>
      <c r="AU83">
        <v>44</v>
      </c>
      <c r="AV83">
        <v>3</v>
      </c>
      <c r="AW83" t="s">
        <v>104</v>
      </c>
      <c r="AX83" t="b">
        <v>0</v>
      </c>
      <c r="AY83" t="s">
        <v>405</v>
      </c>
      <c r="AZ83" s="1">
        <v>42536</v>
      </c>
      <c r="BA83" t="s">
        <v>468</v>
      </c>
      <c r="BB83" t="b">
        <v>0</v>
      </c>
      <c r="BC83" t="b">
        <v>0</v>
      </c>
      <c r="BD83">
        <v>507000</v>
      </c>
      <c r="BE83">
        <v>45000</v>
      </c>
      <c r="BF83">
        <v>700000</v>
      </c>
      <c r="BG83">
        <v>700000</v>
      </c>
      <c r="BH83" t="s">
        <v>150</v>
      </c>
      <c r="BI83">
        <v>1</v>
      </c>
      <c r="BJ83">
        <v>0</v>
      </c>
      <c r="BK83">
        <v>0</v>
      </c>
      <c r="BL83" t="b">
        <v>0</v>
      </c>
      <c r="BM83" s="1">
        <v>43696</v>
      </c>
      <c r="BN83" t="s">
        <v>97</v>
      </c>
      <c r="BO83" t="s">
        <v>97</v>
      </c>
      <c r="BP83" t="s">
        <v>108</v>
      </c>
      <c r="BQ83" t="s">
        <v>109</v>
      </c>
      <c r="BR83" t="s">
        <v>197</v>
      </c>
      <c r="BS83" t="s">
        <v>198</v>
      </c>
      <c r="BT83" s="1">
        <v>43619</v>
      </c>
      <c r="BU83" t="s">
        <v>97</v>
      </c>
      <c r="BV83">
        <v>601666</v>
      </c>
      <c r="BW83" t="s">
        <v>925</v>
      </c>
      <c r="BX83" t="s">
        <v>0</v>
      </c>
      <c r="BY83" t="s">
        <v>156</v>
      </c>
      <c r="BZ83" t="s">
        <v>157</v>
      </c>
      <c r="CA83" t="s">
        <v>113</v>
      </c>
      <c r="CB83" t="s">
        <v>130</v>
      </c>
      <c r="CC83" s="26">
        <v>0.73</v>
      </c>
      <c r="CD83">
        <v>0</v>
      </c>
      <c r="CE83" s="24" t="s">
        <v>2944</v>
      </c>
    </row>
    <row r="84" spans="1:83" x14ac:dyDescent="0.35">
      <c r="A84">
        <v>1</v>
      </c>
      <c r="B84">
        <v>2</v>
      </c>
      <c r="C84">
        <v>0</v>
      </c>
      <c r="D84">
        <v>0.29375000000000001</v>
      </c>
      <c r="E84">
        <v>0</v>
      </c>
      <c r="F84">
        <v>1</v>
      </c>
      <c r="G84">
        <v>1</v>
      </c>
      <c r="H84">
        <v>1</v>
      </c>
      <c r="I84">
        <v>3</v>
      </c>
      <c r="J84">
        <v>2</v>
      </c>
      <c r="K84">
        <v>1</v>
      </c>
      <c r="L84">
        <v>2</v>
      </c>
      <c r="M84" s="24">
        <v>43185</v>
      </c>
      <c r="N84" t="s">
        <v>81</v>
      </c>
      <c r="O84" t="s">
        <v>131</v>
      </c>
      <c r="P84" t="s">
        <v>926</v>
      </c>
      <c r="Q84">
        <v>1014221541</v>
      </c>
      <c r="R84" t="s">
        <v>178</v>
      </c>
      <c r="S84" t="s">
        <v>179</v>
      </c>
      <c r="T84" t="s">
        <v>86</v>
      </c>
      <c r="U84" t="s">
        <v>927</v>
      </c>
      <c r="V84" t="s">
        <v>928</v>
      </c>
      <c r="W84" s="1">
        <v>32257</v>
      </c>
      <c r="X84" t="s">
        <v>929</v>
      </c>
      <c r="Y84" t="s">
        <v>930</v>
      </c>
      <c r="Z84" t="s">
        <v>91</v>
      </c>
      <c r="AA84">
        <v>560102</v>
      </c>
      <c r="AB84" t="s">
        <v>931</v>
      </c>
      <c r="AC84" t="s">
        <v>932</v>
      </c>
      <c r="AD84" t="s">
        <v>143</v>
      </c>
      <c r="AE84" t="s">
        <v>144</v>
      </c>
      <c r="AF84" t="s">
        <v>97</v>
      </c>
      <c r="AG84" t="s">
        <v>97</v>
      </c>
      <c r="AH84" t="b">
        <v>0</v>
      </c>
      <c r="AI84" t="s">
        <v>190</v>
      </c>
      <c r="AJ84" t="s">
        <v>99</v>
      </c>
      <c r="AK84" t="s">
        <v>191</v>
      </c>
      <c r="AL84">
        <v>980097</v>
      </c>
      <c r="AM84" t="s">
        <v>100</v>
      </c>
      <c r="AN84" t="s">
        <v>99</v>
      </c>
      <c r="AO84" t="s">
        <v>192</v>
      </c>
      <c r="AP84" t="s">
        <v>92</v>
      </c>
      <c r="AQ84" t="s">
        <v>102</v>
      </c>
      <c r="AR84" t="s">
        <v>91</v>
      </c>
      <c r="AS84">
        <f t="shared" si="1"/>
        <v>1</v>
      </c>
      <c r="AT84" t="s">
        <v>103</v>
      </c>
      <c r="AU84">
        <v>42</v>
      </c>
      <c r="AV84">
        <v>3</v>
      </c>
      <c r="AW84" t="s">
        <v>171</v>
      </c>
      <c r="AX84" t="b">
        <v>0</v>
      </c>
      <c r="AY84" t="s">
        <v>485</v>
      </c>
      <c r="AZ84" s="1">
        <v>40344</v>
      </c>
      <c r="BA84" t="s">
        <v>933</v>
      </c>
      <c r="BB84" t="b">
        <v>0</v>
      </c>
      <c r="BC84" t="b">
        <v>0</v>
      </c>
      <c r="BD84">
        <v>1600000</v>
      </c>
      <c r="BE84">
        <v>122000</v>
      </c>
      <c r="BF84">
        <v>2070000</v>
      </c>
      <c r="BG84">
        <v>2070000</v>
      </c>
      <c r="BH84" t="s">
        <v>107</v>
      </c>
      <c r="BI84" t="s">
        <v>97</v>
      </c>
      <c r="BJ84">
        <v>0</v>
      </c>
      <c r="BK84">
        <v>0</v>
      </c>
      <c r="BL84" t="b">
        <v>0</v>
      </c>
      <c r="BM84" s="1">
        <v>43689</v>
      </c>
      <c r="BN84" t="s">
        <v>97</v>
      </c>
      <c r="BO84" t="s">
        <v>97</v>
      </c>
      <c r="BP84" t="s">
        <v>108</v>
      </c>
      <c r="BQ84" t="s">
        <v>109</v>
      </c>
      <c r="BR84" t="s">
        <v>197</v>
      </c>
      <c r="BS84" t="s">
        <v>198</v>
      </c>
      <c r="BT84" s="1">
        <v>43619</v>
      </c>
      <c r="BU84" t="s">
        <v>97</v>
      </c>
      <c r="BV84">
        <v>601459</v>
      </c>
      <c r="BW84" t="s">
        <v>934</v>
      </c>
      <c r="BX84" t="s">
        <v>0</v>
      </c>
      <c r="BY84" t="s">
        <v>156</v>
      </c>
      <c r="BZ84" t="s">
        <v>157</v>
      </c>
      <c r="CA84" t="s">
        <v>176</v>
      </c>
      <c r="CB84" t="s">
        <v>130</v>
      </c>
      <c r="CC84" s="26">
        <v>0.67</v>
      </c>
      <c r="CD84">
        <v>0</v>
      </c>
      <c r="CE84" s="24" t="s">
        <v>2961</v>
      </c>
    </row>
    <row r="85" spans="1:83" x14ac:dyDescent="0.35">
      <c r="A85">
        <v>1</v>
      </c>
      <c r="B85">
        <v>2</v>
      </c>
      <c r="C85">
        <v>0</v>
      </c>
      <c r="D85">
        <v>0.45121951199999999</v>
      </c>
      <c r="E85">
        <v>0</v>
      </c>
      <c r="F85">
        <v>1</v>
      </c>
      <c r="G85">
        <v>1</v>
      </c>
      <c r="H85">
        <v>1</v>
      </c>
      <c r="I85">
        <v>3</v>
      </c>
      <c r="J85">
        <v>2</v>
      </c>
      <c r="K85">
        <v>1</v>
      </c>
      <c r="L85">
        <v>2</v>
      </c>
      <c r="M85" s="24">
        <v>43186</v>
      </c>
      <c r="N85" t="s">
        <v>81</v>
      </c>
      <c r="O85" t="s">
        <v>131</v>
      </c>
      <c r="P85" t="s">
        <v>847</v>
      </c>
      <c r="Q85">
        <v>1014279500</v>
      </c>
      <c r="R85" t="s">
        <v>178</v>
      </c>
      <c r="S85" t="s">
        <v>179</v>
      </c>
      <c r="T85" t="s">
        <v>86</v>
      </c>
      <c r="U85" t="s">
        <v>935</v>
      </c>
      <c r="V85" t="s">
        <v>936</v>
      </c>
      <c r="W85" s="1">
        <v>33263</v>
      </c>
      <c r="X85" t="s">
        <v>937</v>
      </c>
      <c r="Y85" t="s">
        <v>938</v>
      </c>
      <c r="Z85" t="s">
        <v>91</v>
      </c>
      <c r="AA85">
        <v>560045</v>
      </c>
      <c r="AB85" t="s">
        <v>939</v>
      </c>
      <c r="AC85" t="s">
        <v>940</v>
      </c>
      <c r="AD85" t="s">
        <v>143</v>
      </c>
      <c r="AE85" t="s">
        <v>144</v>
      </c>
      <c r="AF85" t="s">
        <v>97</v>
      </c>
      <c r="AG85" t="s">
        <v>97</v>
      </c>
      <c r="AH85" t="b">
        <v>0</v>
      </c>
      <c r="AI85" t="s">
        <v>190</v>
      </c>
      <c r="AJ85" t="s">
        <v>99</v>
      </c>
      <c r="AK85" t="s">
        <v>191</v>
      </c>
      <c r="AL85">
        <v>980097</v>
      </c>
      <c r="AM85" t="s">
        <v>100</v>
      </c>
      <c r="AN85" t="s">
        <v>99</v>
      </c>
      <c r="AO85" t="s">
        <v>192</v>
      </c>
      <c r="AP85" t="s">
        <v>92</v>
      </c>
      <c r="AQ85" t="s">
        <v>102</v>
      </c>
      <c r="AR85" t="s">
        <v>91</v>
      </c>
      <c r="AS85">
        <f t="shared" si="1"/>
        <v>1</v>
      </c>
      <c r="AT85" t="s">
        <v>103</v>
      </c>
      <c r="AU85">
        <v>42</v>
      </c>
      <c r="AV85">
        <v>2</v>
      </c>
      <c r="AW85" t="s">
        <v>285</v>
      </c>
      <c r="AX85" t="b">
        <v>0</v>
      </c>
      <c r="AY85" t="s">
        <v>485</v>
      </c>
      <c r="AZ85" s="1">
        <v>40939</v>
      </c>
      <c r="BA85" t="s">
        <v>468</v>
      </c>
      <c r="BB85" t="b">
        <v>0</v>
      </c>
      <c r="BC85" t="b">
        <v>0</v>
      </c>
      <c r="BD85">
        <v>820000</v>
      </c>
      <c r="BE85">
        <v>45000</v>
      </c>
      <c r="BF85">
        <v>1190000</v>
      </c>
      <c r="BG85">
        <v>1190000</v>
      </c>
      <c r="BH85" t="s">
        <v>107</v>
      </c>
      <c r="BI85" t="s">
        <v>97</v>
      </c>
      <c r="BJ85">
        <v>0</v>
      </c>
      <c r="BK85">
        <v>0</v>
      </c>
      <c r="BL85" t="b">
        <v>0</v>
      </c>
      <c r="BM85" s="1">
        <v>43689</v>
      </c>
      <c r="BN85" t="s">
        <v>97</v>
      </c>
      <c r="BO85" t="s">
        <v>97</v>
      </c>
      <c r="BP85" t="s">
        <v>108</v>
      </c>
      <c r="BQ85" t="s">
        <v>109</v>
      </c>
      <c r="BR85" t="s">
        <v>197</v>
      </c>
      <c r="BS85" t="s">
        <v>198</v>
      </c>
      <c r="BT85" s="1">
        <v>43619</v>
      </c>
      <c r="BU85" t="s">
        <v>97</v>
      </c>
      <c r="BV85">
        <v>604037</v>
      </c>
      <c r="BW85" t="s">
        <v>941</v>
      </c>
      <c r="BX85" t="s">
        <v>0</v>
      </c>
      <c r="BY85" t="s">
        <v>156</v>
      </c>
      <c r="BZ85" t="s">
        <v>157</v>
      </c>
      <c r="CA85" t="s">
        <v>176</v>
      </c>
      <c r="CB85" t="s">
        <v>130</v>
      </c>
      <c r="CC85" s="26">
        <v>0.7</v>
      </c>
      <c r="CD85">
        <v>0</v>
      </c>
      <c r="CE85" s="24" t="s">
        <v>2961</v>
      </c>
    </row>
    <row r="86" spans="1:83" x14ac:dyDescent="0.35">
      <c r="A86">
        <v>1</v>
      </c>
      <c r="B86">
        <v>2</v>
      </c>
      <c r="C86">
        <v>0</v>
      </c>
      <c r="D86">
        <v>0.515151515</v>
      </c>
      <c r="E86">
        <v>0</v>
      </c>
      <c r="F86">
        <v>1</v>
      </c>
      <c r="G86">
        <v>1</v>
      </c>
      <c r="H86">
        <v>1</v>
      </c>
      <c r="I86">
        <v>2</v>
      </c>
      <c r="J86">
        <v>1</v>
      </c>
      <c r="K86">
        <v>1</v>
      </c>
      <c r="L86">
        <v>2</v>
      </c>
      <c r="M86" s="24">
        <v>43187</v>
      </c>
      <c r="N86" t="s">
        <v>81</v>
      </c>
      <c r="O86" t="s">
        <v>131</v>
      </c>
      <c r="P86" t="s">
        <v>942</v>
      </c>
      <c r="Q86">
        <v>1014355284</v>
      </c>
      <c r="R86" t="s">
        <v>178</v>
      </c>
      <c r="S86" t="s">
        <v>179</v>
      </c>
      <c r="T86" t="s">
        <v>86</v>
      </c>
      <c r="U86" t="s">
        <v>943</v>
      </c>
      <c r="V86" t="s">
        <v>944</v>
      </c>
      <c r="W86" s="1">
        <v>34385</v>
      </c>
      <c r="X86" t="s">
        <v>945</v>
      </c>
      <c r="Y86" t="s">
        <v>946</v>
      </c>
      <c r="Z86" t="s">
        <v>604</v>
      </c>
      <c r="AA86">
        <v>700039</v>
      </c>
      <c r="AB86" t="s">
        <v>947</v>
      </c>
      <c r="AC86" t="s">
        <v>948</v>
      </c>
      <c r="AD86" t="s">
        <v>231</v>
      </c>
      <c r="AE86" t="s">
        <v>255</v>
      </c>
      <c r="AF86" t="s">
        <v>97</v>
      </c>
      <c r="AG86" t="s">
        <v>97</v>
      </c>
      <c r="AH86" t="b">
        <v>0</v>
      </c>
      <c r="AI86" t="s">
        <v>190</v>
      </c>
      <c r="AJ86" t="s">
        <v>99</v>
      </c>
      <c r="AK86" t="s">
        <v>191</v>
      </c>
      <c r="AL86">
        <v>980097</v>
      </c>
      <c r="AM86" t="s">
        <v>100</v>
      </c>
      <c r="AN86" t="s">
        <v>99</v>
      </c>
      <c r="AO86" t="s">
        <v>192</v>
      </c>
      <c r="AP86" t="s">
        <v>166</v>
      </c>
      <c r="AQ86" t="s">
        <v>102</v>
      </c>
      <c r="AR86" t="s">
        <v>91</v>
      </c>
      <c r="AS86">
        <f t="shared" si="1"/>
        <v>0</v>
      </c>
      <c r="AT86" t="s">
        <v>103</v>
      </c>
      <c r="AU86">
        <v>44</v>
      </c>
      <c r="AV86">
        <v>2</v>
      </c>
      <c r="AW86" t="s">
        <v>104</v>
      </c>
      <c r="AX86" t="b">
        <v>0</v>
      </c>
      <c r="AY86" t="s">
        <v>405</v>
      </c>
      <c r="AZ86" s="1">
        <v>42536</v>
      </c>
      <c r="BA86" t="s">
        <v>468</v>
      </c>
      <c r="BB86" t="b">
        <v>0</v>
      </c>
      <c r="BC86" t="b">
        <v>0</v>
      </c>
      <c r="BD86">
        <v>363000</v>
      </c>
      <c r="BE86">
        <v>20000</v>
      </c>
      <c r="BF86">
        <v>550000</v>
      </c>
      <c r="BG86">
        <v>550000</v>
      </c>
      <c r="BH86" t="s">
        <v>150</v>
      </c>
      <c r="BI86">
        <v>1</v>
      </c>
      <c r="BJ86">
        <v>0</v>
      </c>
      <c r="BK86">
        <v>0</v>
      </c>
      <c r="BL86" t="b">
        <v>0</v>
      </c>
      <c r="BM86" s="1">
        <v>43689</v>
      </c>
      <c r="BN86" t="s">
        <v>97</v>
      </c>
      <c r="BO86" t="s">
        <v>97</v>
      </c>
      <c r="BP86" t="s">
        <v>108</v>
      </c>
      <c r="BQ86" t="s">
        <v>109</v>
      </c>
      <c r="BR86" t="s">
        <v>197</v>
      </c>
      <c r="BS86" t="s">
        <v>198</v>
      </c>
      <c r="BT86" s="1">
        <v>43619</v>
      </c>
      <c r="BU86" t="s">
        <v>97</v>
      </c>
      <c r="BV86">
        <v>601111</v>
      </c>
      <c r="BW86" t="s">
        <v>949</v>
      </c>
      <c r="BX86" t="s">
        <v>0</v>
      </c>
      <c r="BY86" t="s">
        <v>156</v>
      </c>
      <c r="BZ86" t="s">
        <v>157</v>
      </c>
      <c r="CA86" t="s">
        <v>113</v>
      </c>
      <c r="CB86" t="s">
        <v>130</v>
      </c>
      <c r="CC86" s="26">
        <v>0.75</v>
      </c>
      <c r="CD86">
        <v>0</v>
      </c>
      <c r="CE86" s="24" t="s">
        <v>2944</v>
      </c>
    </row>
    <row r="87" spans="1:83" x14ac:dyDescent="0.35">
      <c r="A87">
        <v>0</v>
      </c>
      <c r="B87">
        <v>2</v>
      </c>
      <c r="C87">
        <v>0</v>
      </c>
      <c r="D87">
        <v>0.34615384599999999</v>
      </c>
      <c r="E87">
        <v>0</v>
      </c>
      <c r="F87">
        <v>1</v>
      </c>
      <c r="G87">
        <v>1</v>
      </c>
      <c r="H87">
        <v>1</v>
      </c>
      <c r="I87">
        <v>1</v>
      </c>
      <c r="J87">
        <v>2</v>
      </c>
      <c r="K87">
        <v>1</v>
      </c>
      <c r="L87">
        <v>2</v>
      </c>
      <c r="M87" s="24">
        <v>43212</v>
      </c>
      <c r="N87" t="s">
        <v>81</v>
      </c>
      <c r="O87" t="s">
        <v>131</v>
      </c>
      <c r="P87" t="s">
        <v>950</v>
      </c>
      <c r="Q87">
        <v>1014340447</v>
      </c>
      <c r="R87" t="s">
        <v>551</v>
      </c>
      <c r="S87" t="s">
        <v>552</v>
      </c>
      <c r="T87" t="s">
        <v>86</v>
      </c>
      <c r="U87" t="s">
        <v>951</v>
      </c>
      <c r="V87" t="s">
        <v>952</v>
      </c>
      <c r="W87" s="1">
        <v>34160</v>
      </c>
      <c r="X87" t="s">
        <v>953</v>
      </c>
      <c r="Y87" t="s">
        <v>954</v>
      </c>
      <c r="Z87" t="s">
        <v>91</v>
      </c>
      <c r="AA87">
        <v>560078</v>
      </c>
      <c r="AB87" t="s">
        <v>955</v>
      </c>
      <c r="AC87" t="s">
        <v>956</v>
      </c>
      <c r="AD87" t="s">
        <v>187</v>
      </c>
      <c r="AE87" t="s">
        <v>187</v>
      </c>
      <c r="AF87" t="s">
        <v>957</v>
      </c>
      <c r="AG87" t="s">
        <v>958</v>
      </c>
      <c r="AH87" t="b">
        <v>0</v>
      </c>
      <c r="AI87" t="s">
        <v>959</v>
      </c>
      <c r="AJ87" t="s">
        <v>99</v>
      </c>
      <c r="AK87" t="s">
        <v>429</v>
      </c>
      <c r="AL87">
        <v>980066</v>
      </c>
      <c r="AM87" t="s">
        <v>100</v>
      </c>
      <c r="AN87" t="s">
        <v>99</v>
      </c>
      <c r="AO87" t="s">
        <v>960</v>
      </c>
      <c r="AP87" t="s">
        <v>92</v>
      </c>
      <c r="AQ87" t="s">
        <v>102</v>
      </c>
      <c r="AR87" t="s">
        <v>91</v>
      </c>
      <c r="AS87">
        <f t="shared" si="1"/>
        <v>1</v>
      </c>
      <c r="AT87" t="s">
        <v>103</v>
      </c>
      <c r="AU87">
        <v>42</v>
      </c>
      <c r="AV87">
        <v>1</v>
      </c>
      <c r="AW87" t="s">
        <v>285</v>
      </c>
      <c r="AX87" t="b">
        <v>0</v>
      </c>
      <c r="AY87" t="s">
        <v>129</v>
      </c>
      <c r="AZ87" s="1">
        <v>41835</v>
      </c>
      <c r="BA87" t="s">
        <v>961</v>
      </c>
      <c r="BB87" t="b">
        <v>0</v>
      </c>
      <c r="BC87" t="b">
        <v>0</v>
      </c>
      <c r="BD87">
        <v>520000</v>
      </c>
      <c r="BE87">
        <v>0</v>
      </c>
      <c r="BF87">
        <v>700000</v>
      </c>
      <c r="BG87">
        <v>700000</v>
      </c>
      <c r="BH87" t="s">
        <v>107</v>
      </c>
      <c r="BI87" t="s">
        <v>97</v>
      </c>
      <c r="BJ87">
        <v>0</v>
      </c>
      <c r="BK87">
        <v>0</v>
      </c>
      <c r="BL87" t="b">
        <v>0</v>
      </c>
      <c r="BM87" s="1">
        <v>43717</v>
      </c>
      <c r="BN87" t="s">
        <v>97</v>
      </c>
      <c r="BO87" t="s">
        <v>97</v>
      </c>
      <c r="BP87" t="s">
        <v>217</v>
      </c>
      <c r="BQ87" t="s">
        <v>218</v>
      </c>
      <c r="BR87" t="s">
        <v>110</v>
      </c>
      <c r="BS87" t="s">
        <v>111</v>
      </c>
      <c r="BT87" s="1">
        <v>43620</v>
      </c>
      <c r="BU87" t="s">
        <v>97</v>
      </c>
      <c r="BV87">
        <v>601447</v>
      </c>
      <c r="BW87" t="s">
        <v>962</v>
      </c>
      <c r="BX87" t="s">
        <v>112</v>
      </c>
      <c r="BY87" t="s">
        <v>156</v>
      </c>
      <c r="BZ87" t="s">
        <v>157</v>
      </c>
      <c r="CA87" t="s">
        <v>176</v>
      </c>
      <c r="CB87" t="s">
        <v>130</v>
      </c>
      <c r="CC87" s="26">
        <v>0.8</v>
      </c>
      <c r="CD87">
        <v>1</v>
      </c>
      <c r="CE87" s="24" t="s">
        <v>2944</v>
      </c>
    </row>
    <row r="88" spans="1:83" x14ac:dyDescent="0.35">
      <c r="A88">
        <v>0</v>
      </c>
      <c r="B88">
        <v>2</v>
      </c>
      <c r="C88">
        <v>0</v>
      </c>
      <c r="D88">
        <v>0.40939597300000002</v>
      </c>
      <c r="E88">
        <v>0</v>
      </c>
      <c r="F88">
        <v>1</v>
      </c>
      <c r="G88">
        <v>1</v>
      </c>
      <c r="H88">
        <v>1</v>
      </c>
      <c r="I88">
        <v>1</v>
      </c>
      <c r="J88">
        <v>2</v>
      </c>
      <c r="K88">
        <v>1</v>
      </c>
      <c r="L88">
        <v>2</v>
      </c>
      <c r="M88" s="24">
        <v>43213</v>
      </c>
      <c r="N88" t="s">
        <v>81</v>
      </c>
      <c r="O88" t="s">
        <v>131</v>
      </c>
      <c r="P88" t="s">
        <v>963</v>
      </c>
      <c r="Q88">
        <v>1014340498</v>
      </c>
      <c r="R88" t="s">
        <v>551</v>
      </c>
      <c r="S88" t="s">
        <v>552</v>
      </c>
      <c r="T88" t="s">
        <v>86</v>
      </c>
      <c r="U88" t="s">
        <v>964</v>
      </c>
      <c r="V88" t="s">
        <v>965</v>
      </c>
      <c r="W88" s="1">
        <v>32828</v>
      </c>
      <c r="X88" t="s">
        <v>966</v>
      </c>
      <c r="Y88" t="s">
        <v>967</v>
      </c>
      <c r="Z88" t="s">
        <v>968</v>
      </c>
      <c r="AA88">
        <v>400072</v>
      </c>
      <c r="AB88" t="s">
        <v>970</v>
      </c>
      <c r="AC88" t="s">
        <v>971</v>
      </c>
      <c r="AD88" t="s">
        <v>187</v>
      </c>
      <c r="AE88" t="s">
        <v>187</v>
      </c>
      <c r="AF88" t="s">
        <v>957</v>
      </c>
      <c r="AG88" t="s">
        <v>958</v>
      </c>
      <c r="AH88" t="b">
        <v>0</v>
      </c>
      <c r="AI88" t="s">
        <v>959</v>
      </c>
      <c r="AJ88" t="s">
        <v>99</v>
      </c>
      <c r="AK88" t="s">
        <v>429</v>
      </c>
      <c r="AL88">
        <v>980066</v>
      </c>
      <c r="AM88" t="s">
        <v>100</v>
      </c>
      <c r="AN88" t="s">
        <v>99</v>
      </c>
      <c r="AO88" t="s">
        <v>960</v>
      </c>
      <c r="AP88" t="s">
        <v>969</v>
      </c>
      <c r="AQ88" t="s">
        <v>102</v>
      </c>
      <c r="AR88" t="s">
        <v>91</v>
      </c>
      <c r="AS88">
        <f t="shared" si="1"/>
        <v>0</v>
      </c>
      <c r="AT88" t="s">
        <v>103</v>
      </c>
      <c r="AU88">
        <v>42</v>
      </c>
      <c r="AV88">
        <v>3</v>
      </c>
      <c r="AW88" t="s">
        <v>171</v>
      </c>
      <c r="AX88" t="b">
        <v>0</v>
      </c>
      <c r="AY88" t="s">
        <v>129</v>
      </c>
      <c r="AZ88" s="1">
        <v>41121</v>
      </c>
      <c r="BA88" t="s">
        <v>972</v>
      </c>
      <c r="BB88" t="b">
        <v>0</v>
      </c>
      <c r="BC88" t="b">
        <v>0</v>
      </c>
      <c r="BD88">
        <v>745000</v>
      </c>
      <c r="BE88">
        <v>0</v>
      </c>
      <c r="BF88">
        <v>1050000</v>
      </c>
      <c r="BG88">
        <v>1050000</v>
      </c>
      <c r="BH88" t="s">
        <v>150</v>
      </c>
      <c r="BI88">
        <v>1</v>
      </c>
      <c r="BJ88">
        <v>0</v>
      </c>
      <c r="BK88">
        <v>0</v>
      </c>
      <c r="BL88" t="b">
        <v>0</v>
      </c>
      <c r="BM88" s="1">
        <v>43711</v>
      </c>
      <c r="BN88" t="s">
        <v>97</v>
      </c>
      <c r="BO88" t="s">
        <v>97</v>
      </c>
      <c r="BP88" t="s">
        <v>217</v>
      </c>
      <c r="BQ88" t="s">
        <v>218</v>
      </c>
      <c r="BR88" t="s">
        <v>110</v>
      </c>
      <c r="BS88" t="s">
        <v>111</v>
      </c>
      <c r="BT88" s="1">
        <v>43620</v>
      </c>
      <c r="BU88" t="s">
        <v>97</v>
      </c>
      <c r="BV88">
        <v>613367</v>
      </c>
      <c r="BW88" t="s">
        <v>973</v>
      </c>
      <c r="BX88" t="s">
        <v>112</v>
      </c>
      <c r="BY88" t="s">
        <v>156</v>
      </c>
      <c r="BZ88" t="s">
        <v>157</v>
      </c>
      <c r="CA88" t="s">
        <v>176</v>
      </c>
      <c r="CB88" t="s">
        <v>130</v>
      </c>
      <c r="CC88" s="26">
        <v>0.81</v>
      </c>
      <c r="CD88">
        <v>1</v>
      </c>
      <c r="CE88" s="24" t="s">
        <v>2944</v>
      </c>
    </row>
    <row r="89" spans="1:83" x14ac:dyDescent="0.35">
      <c r="A89">
        <v>1</v>
      </c>
      <c r="B89">
        <v>2</v>
      </c>
      <c r="C89">
        <v>0</v>
      </c>
      <c r="D89">
        <v>0.22448979599999999</v>
      </c>
      <c r="E89">
        <v>0</v>
      </c>
      <c r="F89">
        <v>1</v>
      </c>
      <c r="G89">
        <v>1</v>
      </c>
      <c r="H89">
        <v>1</v>
      </c>
      <c r="I89">
        <v>2</v>
      </c>
      <c r="J89">
        <v>2</v>
      </c>
      <c r="K89">
        <v>1</v>
      </c>
      <c r="L89">
        <v>2</v>
      </c>
      <c r="M89" s="24">
        <v>43311</v>
      </c>
      <c r="N89" t="s">
        <v>81</v>
      </c>
      <c r="O89" t="s">
        <v>131</v>
      </c>
      <c r="P89" t="s">
        <v>974</v>
      </c>
      <c r="Q89">
        <v>1013963205</v>
      </c>
      <c r="R89" t="s">
        <v>178</v>
      </c>
      <c r="S89" t="s">
        <v>179</v>
      </c>
      <c r="T89" t="s">
        <v>86</v>
      </c>
      <c r="U89" t="s">
        <v>975</v>
      </c>
      <c r="V89" t="s">
        <v>976</v>
      </c>
      <c r="W89" s="1">
        <v>27198</v>
      </c>
      <c r="X89" t="s">
        <v>977</v>
      </c>
      <c r="Y89" t="s">
        <v>978</v>
      </c>
      <c r="Z89" t="s">
        <v>91</v>
      </c>
      <c r="AA89">
        <v>560066</v>
      </c>
      <c r="AB89" t="s">
        <v>979</v>
      </c>
      <c r="AC89" t="s">
        <v>980</v>
      </c>
      <c r="AD89" t="s">
        <v>231</v>
      </c>
      <c r="AE89" t="s">
        <v>333</v>
      </c>
      <c r="AF89" t="s">
        <v>97</v>
      </c>
      <c r="AG89" t="s">
        <v>97</v>
      </c>
      <c r="AH89" t="b">
        <v>0</v>
      </c>
      <c r="AI89" t="s">
        <v>190</v>
      </c>
      <c r="AJ89" t="s">
        <v>99</v>
      </c>
      <c r="AK89" t="s">
        <v>191</v>
      </c>
      <c r="AL89">
        <v>980097</v>
      </c>
      <c r="AM89" t="s">
        <v>100</v>
      </c>
      <c r="AN89" t="s">
        <v>99</v>
      </c>
      <c r="AO89" t="s">
        <v>192</v>
      </c>
      <c r="AP89" t="s">
        <v>92</v>
      </c>
      <c r="AQ89" t="s">
        <v>102</v>
      </c>
      <c r="AR89" t="s">
        <v>91</v>
      </c>
      <c r="AS89">
        <f t="shared" si="1"/>
        <v>1</v>
      </c>
      <c r="AT89" t="s">
        <v>103</v>
      </c>
      <c r="AU89">
        <v>42</v>
      </c>
      <c r="AV89">
        <v>3</v>
      </c>
      <c r="AW89" t="s">
        <v>171</v>
      </c>
      <c r="AX89" t="b">
        <v>0</v>
      </c>
      <c r="AY89" t="s">
        <v>598</v>
      </c>
      <c r="AZ89" s="1">
        <v>35231</v>
      </c>
      <c r="BA89" t="s">
        <v>981</v>
      </c>
      <c r="BB89" t="b">
        <v>0</v>
      </c>
      <c r="BC89" t="b">
        <v>0</v>
      </c>
      <c r="BD89">
        <v>1470000</v>
      </c>
      <c r="BE89">
        <v>70000</v>
      </c>
      <c r="BF89">
        <v>1800000</v>
      </c>
      <c r="BG89">
        <v>1800000</v>
      </c>
      <c r="BH89" t="s">
        <v>107</v>
      </c>
      <c r="BI89" t="s">
        <v>97</v>
      </c>
      <c r="BJ89">
        <v>0</v>
      </c>
      <c r="BK89">
        <v>0</v>
      </c>
      <c r="BL89" t="b">
        <v>0</v>
      </c>
      <c r="BM89" s="1">
        <v>43717</v>
      </c>
      <c r="BN89" t="s">
        <v>97</v>
      </c>
      <c r="BO89" t="s">
        <v>97</v>
      </c>
      <c r="BP89" t="s">
        <v>108</v>
      </c>
      <c r="BQ89" t="s">
        <v>109</v>
      </c>
      <c r="BR89" t="s">
        <v>197</v>
      </c>
      <c r="BS89" t="s">
        <v>198</v>
      </c>
      <c r="BT89" s="1">
        <v>43622</v>
      </c>
      <c r="BU89" t="s">
        <v>97</v>
      </c>
      <c r="BV89">
        <v>601592</v>
      </c>
      <c r="BW89" t="s">
        <v>982</v>
      </c>
      <c r="BX89" t="s">
        <v>0</v>
      </c>
      <c r="BY89" t="s">
        <v>156</v>
      </c>
      <c r="BZ89" t="s">
        <v>157</v>
      </c>
      <c r="CA89" t="s">
        <v>176</v>
      </c>
      <c r="CB89" t="s">
        <v>130</v>
      </c>
      <c r="CC89" s="26">
        <v>0.66</v>
      </c>
      <c r="CD89">
        <v>0</v>
      </c>
      <c r="CE89" s="24" t="s">
        <v>2944</v>
      </c>
    </row>
    <row r="90" spans="1:83" x14ac:dyDescent="0.35">
      <c r="A90">
        <v>0</v>
      </c>
      <c r="B90">
        <v>2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2</v>
      </c>
      <c r="J90">
        <v>2</v>
      </c>
      <c r="K90">
        <v>1</v>
      </c>
      <c r="L90">
        <v>1</v>
      </c>
      <c r="M90" s="24">
        <v>43313</v>
      </c>
      <c r="N90" t="s">
        <v>81</v>
      </c>
      <c r="O90" t="s">
        <v>131</v>
      </c>
      <c r="P90" t="s">
        <v>983</v>
      </c>
      <c r="Q90">
        <v>1013996037</v>
      </c>
      <c r="R90" t="s">
        <v>551</v>
      </c>
      <c r="S90" t="s">
        <v>552</v>
      </c>
      <c r="T90" t="s">
        <v>86</v>
      </c>
      <c r="U90" t="s">
        <v>856</v>
      </c>
      <c r="V90" t="s">
        <v>984</v>
      </c>
      <c r="W90" s="1">
        <v>32189</v>
      </c>
      <c r="X90" t="s">
        <v>985</v>
      </c>
      <c r="Y90" t="s">
        <v>986</v>
      </c>
      <c r="Z90" t="s">
        <v>267</v>
      </c>
      <c r="AA90">
        <v>700136</v>
      </c>
      <c r="AB90" t="s">
        <v>987</v>
      </c>
      <c r="AC90" t="s">
        <v>988</v>
      </c>
      <c r="AD90" t="s">
        <v>231</v>
      </c>
      <c r="AE90" t="s">
        <v>232</v>
      </c>
      <c r="AF90" t="s">
        <v>97</v>
      </c>
      <c r="AG90" t="s">
        <v>97</v>
      </c>
      <c r="AH90" t="b">
        <v>0</v>
      </c>
      <c r="AI90" t="s">
        <v>233</v>
      </c>
      <c r="AJ90" t="s">
        <v>99</v>
      </c>
      <c r="AK90" t="s">
        <v>233</v>
      </c>
      <c r="AL90">
        <v>980100</v>
      </c>
      <c r="AM90" t="s">
        <v>100</v>
      </c>
      <c r="AN90" t="s">
        <v>99</v>
      </c>
      <c r="AO90" t="s">
        <v>234</v>
      </c>
      <c r="AP90" t="s">
        <v>166</v>
      </c>
      <c r="AQ90" t="s">
        <v>102</v>
      </c>
      <c r="AR90" t="s">
        <v>91</v>
      </c>
      <c r="AS90">
        <f t="shared" si="1"/>
        <v>0</v>
      </c>
      <c r="AT90" t="s">
        <v>103</v>
      </c>
      <c r="AU90">
        <v>42</v>
      </c>
      <c r="AV90">
        <v>3</v>
      </c>
      <c r="AW90" t="s">
        <v>171</v>
      </c>
      <c r="AX90" t="b">
        <v>0</v>
      </c>
      <c r="AY90" t="s">
        <v>258</v>
      </c>
      <c r="AZ90" s="1">
        <v>40709</v>
      </c>
      <c r="BA90" t="s">
        <v>259</v>
      </c>
      <c r="BB90" t="b">
        <v>0</v>
      </c>
      <c r="BC90" t="b">
        <v>0</v>
      </c>
      <c r="BD90">
        <v>0</v>
      </c>
      <c r="BE90">
        <v>0</v>
      </c>
      <c r="BF90">
        <v>1400000</v>
      </c>
      <c r="BG90">
        <v>1400000</v>
      </c>
      <c r="BH90" t="s">
        <v>150</v>
      </c>
      <c r="BI90">
        <v>1</v>
      </c>
      <c r="BJ90">
        <v>0</v>
      </c>
      <c r="BK90">
        <v>0</v>
      </c>
      <c r="BL90" t="b">
        <v>0</v>
      </c>
      <c r="BM90" s="1">
        <v>43689</v>
      </c>
      <c r="BN90" t="s">
        <v>97</v>
      </c>
      <c r="BO90" t="s">
        <v>97</v>
      </c>
      <c r="BP90" t="s">
        <v>108</v>
      </c>
      <c r="BQ90" t="s">
        <v>109</v>
      </c>
      <c r="BR90" t="s">
        <v>236</v>
      </c>
      <c r="BS90" t="s">
        <v>237</v>
      </c>
      <c r="BT90" s="1">
        <v>43620</v>
      </c>
      <c r="BU90" t="s">
        <v>97</v>
      </c>
      <c r="BV90">
        <v>603866</v>
      </c>
      <c r="BW90" t="s">
        <v>989</v>
      </c>
      <c r="BX90" t="s">
        <v>112</v>
      </c>
      <c r="BY90" t="s">
        <v>75</v>
      </c>
      <c r="BZ90" t="s">
        <v>157</v>
      </c>
      <c r="CA90" t="s">
        <v>176</v>
      </c>
      <c r="CB90" t="s">
        <v>159</v>
      </c>
      <c r="CC90" s="26">
        <v>0.47</v>
      </c>
      <c r="CD90">
        <v>0</v>
      </c>
      <c r="CE90" s="24" t="s">
        <v>2944</v>
      </c>
    </row>
    <row r="91" spans="1:83" x14ac:dyDescent="0.35">
      <c r="A91">
        <v>0</v>
      </c>
      <c r="B91">
        <v>2</v>
      </c>
      <c r="C91">
        <v>0</v>
      </c>
      <c r="D91">
        <v>0.28824476700000001</v>
      </c>
      <c r="E91">
        <v>0</v>
      </c>
      <c r="F91">
        <v>1</v>
      </c>
      <c r="G91">
        <v>1</v>
      </c>
      <c r="H91">
        <v>1</v>
      </c>
      <c r="I91">
        <v>1</v>
      </c>
      <c r="J91">
        <v>2</v>
      </c>
      <c r="K91">
        <v>1</v>
      </c>
      <c r="L91">
        <v>1</v>
      </c>
      <c r="M91" s="24">
        <v>43341</v>
      </c>
      <c r="N91" t="s">
        <v>81</v>
      </c>
      <c r="O91" t="s">
        <v>131</v>
      </c>
      <c r="P91" t="s">
        <v>990</v>
      </c>
      <c r="Q91">
        <v>1014402462</v>
      </c>
      <c r="R91" t="s">
        <v>240</v>
      </c>
      <c r="S91" t="s">
        <v>241</v>
      </c>
      <c r="T91" t="s">
        <v>86</v>
      </c>
      <c r="U91" t="s">
        <v>991</v>
      </c>
      <c r="V91" t="s">
        <v>992</v>
      </c>
      <c r="W91" s="1">
        <v>33382</v>
      </c>
      <c r="X91" t="s">
        <v>993</v>
      </c>
      <c r="Y91" t="s">
        <v>994</v>
      </c>
      <c r="Z91" t="s">
        <v>392</v>
      </c>
      <c r="AA91">
        <v>600116</v>
      </c>
      <c r="AB91" t="s">
        <v>995</v>
      </c>
      <c r="AC91" t="s">
        <v>996</v>
      </c>
      <c r="AD91" t="s">
        <v>187</v>
      </c>
      <c r="AE91" t="s">
        <v>187</v>
      </c>
      <c r="AF91" t="s">
        <v>997</v>
      </c>
      <c r="AG91" t="s">
        <v>998</v>
      </c>
      <c r="AH91" t="b">
        <v>0</v>
      </c>
      <c r="AI91" t="s">
        <v>145</v>
      </c>
      <c r="AJ91" t="s">
        <v>99</v>
      </c>
      <c r="AK91" t="s">
        <v>145</v>
      </c>
      <c r="AL91">
        <v>980065</v>
      </c>
      <c r="AM91" t="s">
        <v>100</v>
      </c>
      <c r="AN91" t="s">
        <v>145</v>
      </c>
      <c r="AO91" t="s">
        <v>146</v>
      </c>
      <c r="AP91" t="s">
        <v>393</v>
      </c>
      <c r="AQ91" t="s">
        <v>102</v>
      </c>
      <c r="AR91" t="s">
        <v>91</v>
      </c>
      <c r="AS91">
        <f t="shared" si="1"/>
        <v>0</v>
      </c>
      <c r="AT91" t="s">
        <v>103</v>
      </c>
      <c r="AU91">
        <v>42</v>
      </c>
      <c r="AV91">
        <v>3</v>
      </c>
      <c r="AW91" t="s">
        <v>171</v>
      </c>
      <c r="AX91" t="b">
        <v>0</v>
      </c>
      <c r="AY91" t="s">
        <v>999</v>
      </c>
      <c r="AZ91" s="1">
        <v>42901</v>
      </c>
      <c r="BA91" t="s">
        <v>1000</v>
      </c>
      <c r="BB91" t="b">
        <v>0</v>
      </c>
      <c r="BC91" t="b">
        <v>0</v>
      </c>
      <c r="BD91">
        <v>1242000</v>
      </c>
      <c r="BE91">
        <v>0</v>
      </c>
      <c r="BF91">
        <v>1600000</v>
      </c>
      <c r="BG91">
        <v>1600000</v>
      </c>
      <c r="BH91" t="s">
        <v>150</v>
      </c>
      <c r="BI91">
        <v>1</v>
      </c>
      <c r="BJ91">
        <v>0</v>
      </c>
      <c r="BK91">
        <v>0</v>
      </c>
      <c r="BL91" t="b">
        <v>0</v>
      </c>
      <c r="BM91" s="1">
        <v>43717</v>
      </c>
      <c r="BN91" t="s">
        <v>97</v>
      </c>
      <c r="BO91" t="s">
        <v>97</v>
      </c>
      <c r="BP91" t="s">
        <v>108</v>
      </c>
      <c r="BQ91" t="s">
        <v>109</v>
      </c>
      <c r="BR91" t="s">
        <v>236</v>
      </c>
      <c r="BS91" t="s">
        <v>237</v>
      </c>
      <c r="BT91" s="1">
        <v>43622</v>
      </c>
      <c r="BU91" t="s">
        <v>97</v>
      </c>
      <c r="BV91">
        <v>602683</v>
      </c>
      <c r="BW91" t="s">
        <v>1001</v>
      </c>
      <c r="BX91" t="s">
        <v>112</v>
      </c>
      <c r="BY91" t="s">
        <v>156</v>
      </c>
      <c r="BZ91" t="s">
        <v>157</v>
      </c>
      <c r="CA91" t="s">
        <v>176</v>
      </c>
      <c r="CB91" t="s">
        <v>159</v>
      </c>
      <c r="CC91" s="26">
        <v>0.77</v>
      </c>
      <c r="CD91">
        <v>1</v>
      </c>
      <c r="CE91" s="24" t="s">
        <v>2944</v>
      </c>
    </row>
    <row r="92" spans="1:83" x14ac:dyDescent="0.35">
      <c r="A92">
        <v>0</v>
      </c>
      <c r="B92">
        <v>2</v>
      </c>
      <c r="C92">
        <v>1</v>
      </c>
      <c r="D92">
        <v>0</v>
      </c>
      <c r="E92">
        <v>0</v>
      </c>
      <c r="F92">
        <v>1</v>
      </c>
      <c r="G92">
        <v>2</v>
      </c>
      <c r="H92">
        <v>1</v>
      </c>
      <c r="I92">
        <v>3</v>
      </c>
      <c r="J92">
        <v>2</v>
      </c>
      <c r="K92">
        <v>1</v>
      </c>
      <c r="L92">
        <v>1</v>
      </c>
      <c r="M92" s="24">
        <v>43461</v>
      </c>
      <c r="N92" t="s">
        <v>81</v>
      </c>
      <c r="O92" t="s">
        <v>818</v>
      </c>
      <c r="P92" t="s">
        <v>1002</v>
      </c>
      <c r="Q92">
        <v>1014368963</v>
      </c>
      <c r="R92" t="s">
        <v>84</v>
      </c>
      <c r="S92" t="s">
        <v>85</v>
      </c>
      <c r="T92" t="s">
        <v>86</v>
      </c>
      <c r="U92" t="s">
        <v>1003</v>
      </c>
      <c r="V92" t="s">
        <v>1004</v>
      </c>
      <c r="W92" s="1">
        <v>33832</v>
      </c>
      <c r="X92" t="s">
        <v>1005</v>
      </c>
      <c r="Y92" t="s">
        <v>1006</v>
      </c>
      <c r="Z92" t="s">
        <v>392</v>
      </c>
      <c r="AA92">
        <v>600114</v>
      </c>
      <c r="AB92" t="s">
        <v>1007</v>
      </c>
      <c r="AC92" t="s">
        <v>1008</v>
      </c>
      <c r="AD92" t="s">
        <v>143</v>
      </c>
      <c r="AE92" t="s">
        <v>144</v>
      </c>
      <c r="AF92" t="s">
        <v>97</v>
      </c>
      <c r="AG92" t="s">
        <v>97</v>
      </c>
      <c r="AH92" t="b">
        <v>0</v>
      </c>
      <c r="AI92" t="s">
        <v>169</v>
      </c>
      <c r="AJ92" t="s">
        <v>99</v>
      </c>
      <c r="AK92" t="s">
        <v>169</v>
      </c>
      <c r="AL92">
        <v>980091</v>
      </c>
      <c r="AM92" t="s">
        <v>100</v>
      </c>
      <c r="AN92" t="s">
        <v>99</v>
      </c>
      <c r="AO92" t="s">
        <v>170</v>
      </c>
      <c r="AP92" t="s">
        <v>393</v>
      </c>
      <c r="AQ92" t="s">
        <v>102</v>
      </c>
      <c r="AR92" t="s">
        <v>91</v>
      </c>
      <c r="AS92">
        <f t="shared" si="1"/>
        <v>0</v>
      </c>
      <c r="AT92" t="s">
        <v>103</v>
      </c>
      <c r="AU92">
        <v>42</v>
      </c>
      <c r="AV92">
        <v>2</v>
      </c>
      <c r="AW92" t="s">
        <v>285</v>
      </c>
      <c r="AX92" t="b">
        <v>0</v>
      </c>
      <c r="AY92" t="s">
        <v>1009</v>
      </c>
      <c r="AZ92" s="1">
        <v>42566</v>
      </c>
      <c r="BA92" t="s">
        <v>1010</v>
      </c>
      <c r="BB92" t="b">
        <v>0</v>
      </c>
      <c r="BC92" t="b">
        <v>0</v>
      </c>
      <c r="BD92">
        <v>0</v>
      </c>
      <c r="BE92">
        <v>0</v>
      </c>
      <c r="BF92">
        <v>950000</v>
      </c>
      <c r="BG92">
        <v>950000</v>
      </c>
      <c r="BH92" t="s">
        <v>150</v>
      </c>
      <c r="BI92">
        <v>1</v>
      </c>
      <c r="BJ92">
        <v>0</v>
      </c>
      <c r="BK92">
        <v>0</v>
      </c>
      <c r="BL92" t="b">
        <v>0</v>
      </c>
      <c r="BM92" s="1">
        <v>43696</v>
      </c>
      <c r="BN92" t="s">
        <v>97</v>
      </c>
      <c r="BO92" t="s">
        <v>97</v>
      </c>
      <c r="BP92" t="s">
        <v>108</v>
      </c>
      <c r="BQ92" t="s">
        <v>109</v>
      </c>
      <c r="BR92" t="s">
        <v>110</v>
      </c>
      <c r="BS92" t="s">
        <v>111</v>
      </c>
      <c r="BT92" s="1">
        <v>43622</v>
      </c>
      <c r="BU92" t="s">
        <v>97</v>
      </c>
      <c r="BV92">
        <v>216302</v>
      </c>
      <c r="BW92" t="s">
        <v>1011</v>
      </c>
      <c r="BX92" t="s">
        <v>112</v>
      </c>
      <c r="BY92" t="s">
        <v>75</v>
      </c>
      <c r="BZ92" t="s">
        <v>830</v>
      </c>
      <c r="CA92" t="s">
        <v>176</v>
      </c>
      <c r="CB92" t="s">
        <v>159</v>
      </c>
      <c r="CC92" s="26">
        <v>0.72</v>
      </c>
      <c r="CD92">
        <v>0</v>
      </c>
      <c r="CE92" s="24" t="s">
        <v>2944</v>
      </c>
    </row>
    <row r="93" spans="1:83" x14ac:dyDescent="0.35">
      <c r="A93">
        <v>0</v>
      </c>
      <c r="B93">
        <v>2</v>
      </c>
      <c r="C93">
        <v>1</v>
      </c>
      <c r="D93">
        <v>6.3452676E-2</v>
      </c>
      <c r="E93">
        <v>1</v>
      </c>
      <c r="F93">
        <v>1</v>
      </c>
      <c r="G93">
        <v>1</v>
      </c>
      <c r="H93">
        <v>2</v>
      </c>
      <c r="I93">
        <v>2</v>
      </c>
      <c r="J93">
        <v>4</v>
      </c>
      <c r="K93">
        <v>1</v>
      </c>
      <c r="L93">
        <v>3</v>
      </c>
      <c r="M93" s="24">
        <v>43471</v>
      </c>
      <c r="N93" t="s">
        <v>81</v>
      </c>
      <c r="O93" t="s">
        <v>131</v>
      </c>
      <c r="P93" t="s">
        <v>1012</v>
      </c>
      <c r="Q93">
        <v>1013910700</v>
      </c>
      <c r="R93" t="s">
        <v>1013</v>
      </c>
      <c r="S93" t="s">
        <v>1014</v>
      </c>
      <c r="T93" t="s">
        <v>118</v>
      </c>
      <c r="U93" t="s">
        <v>1015</v>
      </c>
      <c r="V93" t="s">
        <v>1016</v>
      </c>
      <c r="W93" s="1">
        <v>28978</v>
      </c>
      <c r="X93" t="s">
        <v>1017</v>
      </c>
      <c r="Y93" t="s">
        <v>1018</v>
      </c>
      <c r="Z93" t="s">
        <v>91</v>
      </c>
      <c r="AA93">
        <v>560064</v>
      </c>
      <c r="AB93" t="s">
        <v>1019</v>
      </c>
      <c r="AC93" t="s">
        <v>1020</v>
      </c>
      <c r="AD93" t="s">
        <v>231</v>
      </c>
      <c r="AE93" t="s">
        <v>296</v>
      </c>
      <c r="AF93" t="s">
        <v>97</v>
      </c>
      <c r="AG93" t="s">
        <v>97</v>
      </c>
      <c r="AH93" t="b">
        <v>0</v>
      </c>
      <c r="AI93" t="s">
        <v>233</v>
      </c>
      <c r="AJ93" t="s">
        <v>99</v>
      </c>
      <c r="AK93" t="s">
        <v>233</v>
      </c>
      <c r="AL93">
        <v>980100</v>
      </c>
      <c r="AM93" t="s">
        <v>100</v>
      </c>
      <c r="AN93" t="s">
        <v>99</v>
      </c>
      <c r="AO93" t="s">
        <v>234</v>
      </c>
      <c r="AP93" t="s">
        <v>92</v>
      </c>
      <c r="AQ93" t="s">
        <v>102</v>
      </c>
      <c r="AR93" t="s">
        <v>91</v>
      </c>
      <c r="AS93">
        <f t="shared" si="1"/>
        <v>1</v>
      </c>
      <c r="AT93" t="s">
        <v>103</v>
      </c>
      <c r="AU93">
        <v>32</v>
      </c>
      <c r="AV93">
        <v>4</v>
      </c>
      <c r="AW93" t="s">
        <v>271</v>
      </c>
      <c r="AX93" t="b">
        <v>0</v>
      </c>
      <c r="AY93" t="s">
        <v>114</v>
      </c>
      <c r="AZ93" s="1">
        <v>37468</v>
      </c>
      <c r="BA93" t="s">
        <v>259</v>
      </c>
      <c r="BB93" t="b">
        <v>1</v>
      </c>
      <c r="BC93" t="s">
        <v>626</v>
      </c>
      <c r="BD93">
        <v>2821000</v>
      </c>
      <c r="BE93">
        <v>0</v>
      </c>
      <c r="BF93">
        <v>3000000</v>
      </c>
      <c r="BG93">
        <v>3000000</v>
      </c>
      <c r="BH93" t="s">
        <v>107</v>
      </c>
      <c r="BI93" t="s">
        <v>97</v>
      </c>
      <c r="BJ93">
        <v>0</v>
      </c>
      <c r="BK93">
        <v>0</v>
      </c>
      <c r="BL93" t="b">
        <v>0</v>
      </c>
      <c r="BM93" s="1">
        <v>43703</v>
      </c>
      <c r="BN93" t="s">
        <v>97</v>
      </c>
      <c r="BO93" t="s">
        <v>97</v>
      </c>
      <c r="BP93" t="s">
        <v>151</v>
      </c>
      <c r="BQ93" t="s">
        <v>152</v>
      </c>
      <c r="BR93" t="s">
        <v>236</v>
      </c>
      <c r="BS93" t="s">
        <v>237</v>
      </c>
      <c r="BT93" s="1">
        <v>43623</v>
      </c>
      <c r="BU93" t="s">
        <v>97</v>
      </c>
      <c r="BV93">
        <v>606868</v>
      </c>
      <c r="BW93" t="s">
        <v>1021</v>
      </c>
      <c r="BX93" t="s">
        <v>112</v>
      </c>
      <c r="BY93" t="s">
        <v>75</v>
      </c>
      <c r="BZ93" t="s">
        <v>157</v>
      </c>
      <c r="CA93" t="s">
        <v>158</v>
      </c>
      <c r="CB93" t="s">
        <v>114</v>
      </c>
      <c r="CC93" s="26">
        <v>0.51</v>
      </c>
      <c r="CD93">
        <v>0</v>
      </c>
      <c r="CE93" s="24" t="s">
        <v>2944</v>
      </c>
    </row>
    <row r="94" spans="1:83" x14ac:dyDescent="0.35">
      <c r="A94">
        <v>1</v>
      </c>
      <c r="B94">
        <v>2</v>
      </c>
      <c r="C94">
        <v>0</v>
      </c>
      <c r="D94">
        <v>0.36986301399999999</v>
      </c>
      <c r="E94">
        <v>0</v>
      </c>
      <c r="F94">
        <v>1</v>
      </c>
      <c r="G94">
        <v>1</v>
      </c>
      <c r="H94">
        <v>1</v>
      </c>
      <c r="I94">
        <v>2</v>
      </c>
      <c r="J94">
        <v>2</v>
      </c>
      <c r="K94">
        <v>1</v>
      </c>
      <c r="L94">
        <v>2</v>
      </c>
      <c r="M94" s="24">
        <v>43486</v>
      </c>
      <c r="N94" t="s">
        <v>81</v>
      </c>
      <c r="O94" t="s">
        <v>131</v>
      </c>
      <c r="P94" t="s">
        <v>1022</v>
      </c>
      <c r="Q94">
        <v>1014341354</v>
      </c>
      <c r="R94" t="s">
        <v>262</v>
      </c>
      <c r="S94" t="s">
        <v>179</v>
      </c>
      <c r="T94" t="s">
        <v>86</v>
      </c>
      <c r="U94" t="s">
        <v>539</v>
      </c>
      <c r="V94" t="s">
        <v>1023</v>
      </c>
      <c r="W94" s="1">
        <v>33401</v>
      </c>
      <c r="X94" t="s">
        <v>1024</v>
      </c>
      <c r="Y94" t="s">
        <v>1025</v>
      </c>
      <c r="Z94" t="s">
        <v>91</v>
      </c>
      <c r="AA94">
        <v>560045</v>
      </c>
      <c r="AB94" t="s">
        <v>1026</v>
      </c>
      <c r="AC94" t="s">
        <v>1027</v>
      </c>
      <c r="AD94" t="s">
        <v>231</v>
      </c>
      <c r="AE94" t="s">
        <v>296</v>
      </c>
      <c r="AF94" t="s">
        <v>97</v>
      </c>
      <c r="AG94" t="s">
        <v>97</v>
      </c>
      <c r="AH94" t="b">
        <v>0</v>
      </c>
      <c r="AI94" t="s">
        <v>190</v>
      </c>
      <c r="AJ94" t="s">
        <v>99</v>
      </c>
      <c r="AK94" t="s">
        <v>191</v>
      </c>
      <c r="AL94">
        <v>980097</v>
      </c>
      <c r="AM94" t="s">
        <v>100</v>
      </c>
      <c r="AN94" t="s">
        <v>99</v>
      </c>
      <c r="AO94" t="s">
        <v>192</v>
      </c>
      <c r="AP94" t="s">
        <v>92</v>
      </c>
      <c r="AQ94" t="s">
        <v>102</v>
      </c>
      <c r="AR94" t="s">
        <v>91</v>
      </c>
      <c r="AS94">
        <f t="shared" si="1"/>
        <v>1</v>
      </c>
      <c r="AT94" t="s">
        <v>103</v>
      </c>
      <c r="AU94">
        <v>42</v>
      </c>
      <c r="AV94">
        <v>1</v>
      </c>
      <c r="AW94" t="s">
        <v>285</v>
      </c>
      <c r="AX94" t="b">
        <v>0</v>
      </c>
      <c r="AY94" t="s">
        <v>485</v>
      </c>
      <c r="AZ94" s="1">
        <v>41851</v>
      </c>
      <c r="BA94" t="s">
        <v>1028</v>
      </c>
      <c r="BB94" t="b">
        <v>0</v>
      </c>
      <c r="BC94" t="s">
        <v>97</v>
      </c>
      <c r="BD94">
        <v>730000</v>
      </c>
      <c r="BE94">
        <v>63000</v>
      </c>
      <c r="BF94">
        <v>1000000</v>
      </c>
      <c r="BG94">
        <v>1000000</v>
      </c>
      <c r="BH94" t="s">
        <v>107</v>
      </c>
      <c r="BI94" t="s">
        <v>97</v>
      </c>
      <c r="BJ94">
        <v>0</v>
      </c>
      <c r="BK94">
        <v>0</v>
      </c>
      <c r="BL94" t="b">
        <v>0</v>
      </c>
      <c r="BM94" s="1">
        <v>43724</v>
      </c>
      <c r="BN94" t="s">
        <v>97</v>
      </c>
      <c r="BO94" t="s">
        <v>97</v>
      </c>
      <c r="BP94" t="s">
        <v>108</v>
      </c>
      <c r="BQ94" t="s">
        <v>109</v>
      </c>
      <c r="BR94" t="s">
        <v>197</v>
      </c>
      <c r="BS94" t="s">
        <v>198</v>
      </c>
      <c r="BT94" s="1">
        <v>43626</v>
      </c>
      <c r="BU94" t="s">
        <v>97</v>
      </c>
      <c r="BV94">
        <v>603351</v>
      </c>
      <c r="BW94" t="s">
        <v>1029</v>
      </c>
      <c r="BX94" t="s">
        <v>0</v>
      </c>
      <c r="BY94" t="s">
        <v>156</v>
      </c>
      <c r="BZ94" t="s">
        <v>157</v>
      </c>
      <c r="CA94" t="s">
        <v>176</v>
      </c>
      <c r="CB94" t="s">
        <v>130</v>
      </c>
      <c r="CC94" s="26">
        <v>0.68</v>
      </c>
      <c r="CD94">
        <v>0</v>
      </c>
      <c r="CE94" s="24" t="s">
        <v>2944</v>
      </c>
    </row>
    <row r="95" spans="1:83" x14ac:dyDescent="0.35">
      <c r="A95">
        <v>1</v>
      </c>
      <c r="B95">
        <v>2</v>
      </c>
      <c r="C95">
        <v>0</v>
      </c>
      <c r="D95">
        <v>0.39946737700000001</v>
      </c>
      <c r="E95">
        <v>0</v>
      </c>
      <c r="F95">
        <v>1</v>
      </c>
      <c r="G95">
        <v>1</v>
      </c>
      <c r="H95">
        <v>1</v>
      </c>
      <c r="I95">
        <v>1</v>
      </c>
      <c r="J95">
        <v>2</v>
      </c>
      <c r="K95">
        <v>1</v>
      </c>
      <c r="L95">
        <v>2</v>
      </c>
      <c r="M95" s="24">
        <v>43504</v>
      </c>
      <c r="N95" t="s">
        <v>81</v>
      </c>
      <c r="O95" t="s">
        <v>131</v>
      </c>
      <c r="P95" t="s">
        <v>1030</v>
      </c>
      <c r="Q95">
        <v>1014406695</v>
      </c>
      <c r="R95" t="s">
        <v>262</v>
      </c>
      <c r="S95" t="s">
        <v>179</v>
      </c>
      <c r="T95" t="s">
        <v>86</v>
      </c>
      <c r="U95" t="s">
        <v>1031</v>
      </c>
      <c r="V95" t="s">
        <v>1032</v>
      </c>
      <c r="W95" s="1">
        <v>33559</v>
      </c>
      <c r="X95" t="s">
        <v>1033</v>
      </c>
      <c r="Y95" t="s">
        <v>1034</v>
      </c>
      <c r="Z95" t="s">
        <v>91</v>
      </c>
      <c r="AA95">
        <v>560037</v>
      </c>
      <c r="AB95" t="s">
        <v>1035</v>
      </c>
      <c r="AC95" t="s">
        <v>1036</v>
      </c>
      <c r="AD95" t="s">
        <v>187</v>
      </c>
      <c r="AE95" t="s">
        <v>187</v>
      </c>
      <c r="AF95" t="s">
        <v>1037</v>
      </c>
      <c r="AG95" t="s">
        <v>1038</v>
      </c>
      <c r="AH95" t="b">
        <v>0</v>
      </c>
      <c r="AI95" t="s">
        <v>190</v>
      </c>
      <c r="AJ95" t="s">
        <v>99</v>
      </c>
      <c r="AK95" t="s">
        <v>191</v>
      </c>
      <c r="AL95">
        <v>980097</v>
      </c>
      <c r="AM95" t="s">
        <v>100</v>
      </c>
      <c r="AN95" t="s">
        <v>99</v>
      </c>
      <c r="AO95" t="s">
        <v>192</v>
      </c>
      <c r="AP95" t="s">
        <v>92</v>
      </c>
      <c r="AQ95" t="s">
        <v>102</v>
      </c>
      <c r="AR95" t="s">
        <v>91</v>
      </c>
      <c r="AS95">
        <f t="shared" si="1"/>
        <v>1</v>
      </c>
      <c r="AT95" t="s">
        <v>103</v>
      </c>
      <c r="AU95">
        <v>42</v>
      </c>
      <c r="AV95">
        <v>1</v>
      </c>
      <c r="AW95" t="s">
        <v>285</v>
      </c>
      <c r="AX95" t="b">
        <v>0</v>
      </c>
      <c r="AY95" t="s">
        <v>485</v>
      </c>
      <c r="AZ95" s="1">
        <v>41486</v>
      </c>
      <c r="BA95" t="s">
        <v>397</v>
      </c>
      <c r="BB95" t="s">
        <v>97</v>
      </c>
      <c r="BC95" t="s">
        <v>97</v>
      </c>
      <c r="BD95">
        <v>751000</v>
      </c>
      <c r="BE95">
        <v>83000</v>
      </c>
      <c r="BF95">
        <v>1051000</v>
      </c>
      <c r="BG95">
        <v>1051000</v>
      </c>
      <c r="BH95" t="s">
        <v>107</v>
      </c>
      <c r="BI95" t="s">
        <v>97</v>
      </c>
      <c r="BJ95">
        <v>0</v>
      </c>
      <c r="BK95">
        <v>0</v>
      </c>
      <c r="BL95" t="s">
        <v>97</v>
      </c>
      <c r="BM95" s="1">
        <v>43731</v>
      </c>
      <c r="BN95" t="s">
        <v>97</v>
      </c>
      <c r="BO95" t="s">
        <v>97</v>
      </c>
      <c r="BP95" t="s">
        <v>195</v>
      </c>
      <c r="BQ95" t="s">
        <v>196</v>
      </c>
      <c r="BR95" t="s">
        <v>197</v>
      </c>
      <c r="BS95" t="s">
        <v>198</v>
      </c>
      <c r="BT95" s="1">
        <v>43626</v>
      </c>
      <c r="BU95" t="s">
        <v>97</v>
      </c>
      <c r="BV95">
        <v>603352</v>
      </c>
      <c r="BW95" t="s">
        <v>1039</v>
      </c>
      <c r="BX95" t="s">
        <v>0</v>
      </c>
      <c r="BY95" t="s">
        <v>156</v>
      </c>
      <c r="BZ95" t="s">
        <v>157</v>
      </c>
      <c r="CA95" t="s">
        <v>176</v>
      </c>
      <c r="CB95" t="s">
        <v>130</v>
      </c>
      <c r="CC95" s="26">
        <v>0.69</v>
      </c>
      <c r="CD95">
        <v>0</v>
      </c>
      <c r="CE95" s="24" t="s">
        <v>2944</v>
      </c>
    </row>
    <row r="96" spans="1:83" x14ac:dyDescent="0.35">
      <c r="A96">
        <v>1</v>
      </c>
      <c r="B96">
        <v>2</v>
      </c>
      <c r="C96">
        <v>0</v>
      </c>
      <c r="D96">
        <v>0.40828402400000002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2</v>
      </c>
      <c r="M96" s="24">
        <v>43507</v>
      </c>
      <c r="N96" t="s">
        <v>81</v>
      </c>
      <c r="O96" t="s">
        <v>131</v>
      </c>
      <c r="P96" t="s">
        <v>1040</v>
      </c>
      <c r="Q96">
        <v>1014432977</v>
      </c>
      <c r="R96" t="s">
        <v>262</v>
      </c>
      <c r="S96" t="s">
        <v>179</v>
      </c>
      <c r="T96" t="s">
        <v>86</v>
      </c>
      <c r="U96" t="s">
        <v>1041</v>
      </c>
      <c r="V96" t="s">
        <v>1042</v>
      </c>
      <c r="W96" s="1">
        <v>33725</v>
      </c>
      <c r="X96" t="s">
        <v>1043</v>
      </c>
      <c r="Y96" t="s">
        <v>1044</v>
      </c>
      <c r="Z96" t="s">
        <v>91</v>
      </c>
      <c r="AA96">
        <v>560045</v>
      </c>
      <c r="AB96" t="s">
        <v>1045</v>
      </c>
      <c r="AC96" t="s">
        <v>1046</v>
      </c>
      <c r="AD96" t="s">
        <v>187</v>
      </c>
      <c r="AE96" t="s">
        <v>187</v>
      </c>
      <c r="AF96" t="s">
        <v>1047</v>
      </c>
      <c r="AG96" t="s">
        <v>1048</v>
      </c>
      <c r="AH96" t="b">
        <v>0</v>
      </c>
      <c r="AI96" t="s">
        <v>190</v>
      </c>
      <c r="AJ96" t="s">
        <v>99</v>
      </c>
      <c r="AK96" t="s">
        <v>191</v>
      </c>
      <c r="AL96">
        <v>980097</v>
      </c>
      <c r="AM96" t="s">
        <v>100</v>
      </c>
      <c r="AN96" t="s">
        <v>99</v>
      </c>
      <c r="AO96" t="s">
        <v>192</v>
      </c>
      <c r="AP96" t="s">
        <v>92</v>
      </c>
      <c r="AQ96" t="s">
        <v>102</v>
      </c>
      <c r="AR96" t="s">
        <v>91</v>
      </c>
      <c r="AS96">
        <f t="shared" si="1"/>
        <v>1</v>
      </c>
      <c r="AT96" t="s">
        <v>103</v>
      </c>
      <c r="AU96">
        <v>44</v>
      </c>
      <c r="AV96">
        <v>3</v>
      </c>
      <c r="AW96" t="s">
        <v>104</v>
      </c>
      <c r="AX96" t="b">
        <v>0</v>
      </c>
      <c r="AY96" t="s">
        <v>485</v>
      </c>
      <c r="AZ96" s="1">
        <v>41851</v>
      </c>
      <c r="BA96" t="s">
        <v>468</v>
      </c>
      <c r="BB96" t="b">
        <v>0</v>
      </c>
      <c r="BC96" t="s">
        <v>97</v>
      </c>
      <c r="BD96">
        <v>507000</v>
      </c>
      <c r="BE96">
        <v>45000</v>
      </c>
      <c r="BF96">
        <v>714000</v>
      </c>
      <c r="BG96">
        <v>714000</v>
      </c>
      <c r="BH96" t="s">
        <v>107</v>
      </c>
      <c r="BI96" t="s">
        <v>97</v>
      </c>
      <c r="BJ96">
        <v>0</v>
      </c>
      <c r="BK96">
        <v>0</v>
      </c>
      <c r="BL96" t="b">
        <v>0</v>
      </c>
      <c r="BM96" s="1">
        <v>43696</v>
      </c>
      <c r="BN96" t="s">
        <v>97</v>
      </c>
      <c r="BO96" t="s">
        <v>97</v>
      </c>
      <c r="BP96" t="s">
        <v>108</v>
      </c>
      <c r="BQ96" t="s">
        <v>109</v>
      </c>
      <c r="BR96" t="s">
        <v>197</v>
      </c>
      <c r="BS96" t="s">
        <v>198</v>
      </c>
      <c r="BT96" s="1">
        <v>43626</v>
      </c>
      <c r="BU96" t="s">
        <v>97</v>
      </c>
      <c r="BV96">
        <v>603993</v>
      </c>
      <c r="BW96" t="s">
        <v>1049</v>
      </c>
      <c r="BX96" t="s">
        <v>0</v>
      </c>
      <c r="BY96" t="s">
        <v>156</v>
      </c>
      <c r="BZ96" t="s">
        <v>157</v>
      </c>
      <c r="CA96" t="s">
        <v>113</v>
      </c>
      <c r="CB96" t="s">
        <v>130</v>
      </c>
      <c r="CC96" s="26">
        <v>0.73</v>
      </c>
      <c r="CD96">
        <v>0</v>
      </c>
      <c r="CE96" s="24" t="s">
        <v>2944</v>
      </c>
    </row>
    <row r="97" spans="1:83" x14ac:dyDescent="0.35">
      <c r="A97">
        <v>1</v>
      </c>
      <c r="B97">
        <v>2</v>
      </c>
      <c r="C97">
        <v>0</v>
      </c>
      <c r="D97">
        <v>0.47826087</v>
      </c>
      <c r="E97">
        <v>0</v>
      </c>
      <c r="F97">
        <v>1</v>
      </c>
      <c r="G97">
        <v>1</v>
      </c>
      <c r="H97">
        <v>2</v>
      </c>
      <c r="I97">
        <v>1</v>
      </c>
      <c r="J97">
        <v>2</v>
      </c>
      <c r="K97">
        <v>1</v>
      </c>
      <c r="L97">
        <v>2</v>
      </c>
      <c r="M97" s="24">
        <v>43508</v>
      </c>
      <c r="N97" t="s">
        <v>81</v>
      </c>
      <c r="O97" t="s">
        <v>131</v>
      </c>
      <c r="P97" t="s">
        <v>1030</v>
      </c>
      <c r="Q97">
        <v>1013837213</v>
      </c>
      <c r="R97" t="s">
        <v>262</v>
      </c>
      <c r="S97" t="s">
        <v>179</v>
      </c>
      <c r="T97" t="s">
        <v>118</v>
      </c>
      <c r="U97" t="s">
        <v>1050</v>
      </c>
      <c r="V97" t="s">
        <v>1051</v>
      </c>
      <c r="W97" s="1">
        <v>34167</v>
      </c>
      <c r="X97" t="s">
        <v>1052</v>
      </c>
      <c r="Y97" t="s">
        <v>1053</v>
      </c>
      <c r="Z97" t="s">
        <v>91</v>
      </c>
      <c r="AA97">
        <v>560066</v>
      </c>
      <c r="AB97" t="s">
        <v>1054</v>
      </c>
      <c r="AC97" t="s">
        <v>1055</v>
      </c>
      <c r="AD97" t="s">
        <v>187</v>
      </c>
      <c r="AE97" t="s">
        <v>187</v>
      </c>
      <c r="AF97" t="s">
        <v>1056</v>
      </c>
      <c r="AG97" t="s">
        <v>1057</v>
      </c>
      <c r="AH97" t="b">
        <v>0</v>
      </c>
      <c r="AI97" t="s">
        <v>190</v>
      </c>
      <c r="AJ97" t="s">
        <v>99</v>
      </c>
      <c r="AK97" t="s">
        <v>191</v>
      </c>
      <c r="AL97">
        <v>980097</v>
      </c>
      <c r="AM97" t="s">
        <v>100</v>
      </c>
      <c r="AN97" t="s">
        <v>99</v>
      </c>
      <c r="AO97" t="s">
        <v>192</v>
      </c>
      <c r="AP97" t="s">
        <v>92</v>
      </c>
      <c r="AQ97" t="s">
        <v>102</v>
      </c>
      <c r="AR97" t="s">
        <v>91</v>
      </c>
      <c r="AS97">
        <f t="shared" si="1"/>
        <v>1</v>
      </c>
      <c r="AT97" t="s">
        <v>103</v>
      </c>
      <c r="AU97">
        <v>42</v>
      </c>
      <c r="AV97">
        <v>1</v>
      </c>
      <c r="AW97" t="s">
        <v>285</v>
      </c>
      <c r="AX97" t="b">
        <v>0</v>
      </c>
      <c r="AY97" t="s">
        <v>334</v>
      </c>
      <c r="AZ97" s="1">
        <v>42185</v>
      </c>
      <c r="BA97" t="s">
        <v>1058</v>
      </c>
      <c r="BB97" t="b">
        <v>0</v>
      </c>
      <c r="BC97" t="s">
        <v>97</v>
      </c>
      <c r="BD97">
        <v>575000</v>
      </c>
      <c r="BE97">
        <v>40000</v>
      </c>
      <c r="BF97">
        <v>850000</v>
      </c>
      <c r="BG97">
        <v>850000</v>
      </c>
      <c r="BH97" t="s">
        <v>107</v>
      </c>
      <c r="BI97" t="s">
        <v>97</v>
      </c>
      <c r="BJ97">
        <v>0</v>
      </c>
      <c r="BK97">
        <v>0</v>
      </c>
      <c r="BL97" t="b">
        <v>0</v>
      </c>
      <c r="BM97" s="1">
        <v>43696</v>
      </c>
      <c r="BN97" t="s">
        <v>97</v>
      </c>
      <c r="BO97" t="s">
        <v>97</v>
      </c>
      <c r="BP97" t="s">
        <v>195</v>
      </c>
      <c r="BQ97" t="s">
        <v>196</v>
      </c>
      <c r="BR97" t="s">
        <v>197</v>
      </c>
      <c r="BS97" t="s">
        <v>198</v>
      </c>
      <c r="BT97" s="1">
        <v>43626</v>
      </c>
      <c r="BU97" t="s">
        <v>97</v>
      </c>
      <c r="BV97">
        <v>603992</v>
      </c>
      <c r="BW97" t="s">
        <v>1059</v>
      </c>
      <c r="BX97" t="s">
        <v>0</v>
      </c>
      <c r="BY97" t="s">
        <v>156</v>
      </c>
      <c r="BZ97" t="s">
        <v>157</v>
      </c>
      <c r="CA97" t="s">
        <v>176</v>
      </c>
      <c r="CB97" t="s">
        <v>130</v>
      </c>
      <c r="CC97" s="26">
        <v>0.74</v>
      </c>
      <c r="CD97">
        <v>0</v>
      </c>
      <c r="CE97" s="24" t="s">
        <v>2944</v>
      </c>
    </row>
    <row r="98" spans="1:83" x14ac:dyDescent="0.35">
      <c r="A98">
        <v>1</v>
      </c>
      <c r="B98">
        <v>2</v>
      </c>
      <c r="C98">
        <v>0</v>
      </c>
      <c r="D98">
        <v>0.38888888900000002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 s="24">
        <v>43509</v>
      </c>
      <c r="N98" t="s">
        <v>81</v>
      </c>
      <c r="O98" t="s">
        <v>131</v>
      </c>
      <c r="P98" t="s">
        <v>1040</v>
      </c>
      <c r="Q98">
        <v>1013959403</v>
      </c>
      <c r="R98" t="s">
        <v>262</v>
      </c>
      <c r="S98" t="s">
        <v>179</v>
      </c>
      <c r="T98" t="s">
        <v>86</v>
      </c>
      <c r="U98" t="s">
        <v>1060</v>
      </c>
      <c r="V98" t="s">
        <v>1061</v>
      </c>
      <c r="W98" s="1">
        <v>34562</v>
      </c>
      <c r="X98" t="s">
        <v>1062</v>
      </c>
      <c r="Y98" t="s">
        <v>1063</v>
      </c>
      <c r="Z98" t="s">
        <v>91</v>
      </c>
      <c r="AA98">
        <v>560037</v>
      </c>
      <c r="AB98" t="s">
        <v>1064</v>
      </c>
      <c r="AC98" t="s">
        <v>1065</v>
      </c>
      <c r="AD98" t="s">
        <v>187</v>
      </c>
      <c r="AE98" t="s">
        <v>187</v>
      </c>
      <c r="AF98" t="s">
        <v>1066</v>
      </c>
      <c r="AG98" t="s">
        <v>1067</v>
      </c>
      <c r="AH98" t="b">
        <v>0</v>
      </c>
      <c r="AI98" t="s">
        <v>190</v>
      </c>
      <c r="AJ98" t="s">
        <v>99</v>
      </c>
      <c r="AK98" t="s">
        <v>191</v>
      </c>
      <c r="AL98">
        <v>980097</v>
      </c>
      <c r="AM98" t="s">
        <v>100</v>
      </c>
      <c r="AN98" t="s">
        <v>99</v>
      </c>
      <c r="AO98" t="s">
        <v>192</v>
      </c>
      <c r="AP98" t="s">
        <v>92</v>
      </c>
      <c r="AQ98" t="s">
        <v>102</v>
      </c>
      <c r="AR98" t="s">
        <v>91</v>
      </c>
      <c r="AS98">
        <f t="shared" si="1"/>
        <v>1</v>
      </c>
      <c r="AT98" t="s">
        <v>103</v>
      </c>
      <c r="AU98">
        <v>44</v>
      </c>
      <c r="AV98">
        <v>2</v>
      </c>
      <c r="AW98" t="s">
        <v>104</v>
      </c>
      <c r="AX98" t="b">
        <v>0</v>
      </c>
      <c r="AY98" t="s">
        <v>485</v>
      </c>
      <c r="AZ98" s="1">
        <v>42216</v>
      </c>
      <c r="BA98" t="s">
        <v>1068</v>
      </c>
      <c r="BB98" t="b">
        <v>0</v>
      </c>
      <c r="BC98" t="s">
        <v>97</v>
      </c>
      <c r="BD98">
        <v>450000</v>
      </c>
      <c r="BE98">
        <v>0</v>
      </c>
      <c r="BF98">
        <v>625000</v>
      </c>
      <c r="BG98">
        <v>625000</v>
      </c>
      <c r="BH98" t="s">
        <v>107</v>
      </c>
      <c r="BI98" t="s">
        <v>97</v>
      </c>
      <c r="BJ98">
        <v>0</v>
      </c>
      <c r="BK98">
        <v>0</v>
      </c>
      <c r="BL98" t="b">
        <v>0</v>
      </c>
      <c r="BM98" s="1">
        <v>43731</v>
      </c>
      <c r="BN98" t="s">
        <v>97</v>
      </c>
      <c r="BO98" t="s">
        <v>97</v>
      </c>
      <c r="BP98" t="s">
        <v>108</v>
      </c>
      <c r="BQ98" t="s">
        <v>109</v>
      </c>
      <c r="BR98" t="s">
        <v>197</v>
      </c>
      <c r="BS98" t="s">
        <v>198</v>
      </c>
      <c r="BT98" s="1">
        <v>43626</v>
      </c>
      <c r="BU98" t="s">
        <v>97</v>
      </c>
      <c r="BV98">
        <v>603354</v>
      </c>
      <c r="BW98" t="s">
        <v>1069</v>
      </c>
      <c r="BX98" t="s">
        <v>0</v>
      </c>
      <c r="BY98" t="s">
        <v>156</v>
      </c>
      <c r="BZ98" t="s">
        <v>157</v>
      </c>
      <c r="CA98" t="s">
        <v>113</v>
      </c>
      <c r="CB98" t="s">
        <v>130</v>
      </c>
      <c r="CC98" s="26">
        <v>0.73</v>
      </c>
      <c r="CD98">
        <v>0</v>
      </c>
      <c r="CE98" s="24" t="s">
        <v>2961</v>
      </c>
    </row>
    <row r="99" spans="1:83" x14ac:dyDescent="0.35">
      <c r="A99">
        <v>1</v>
      </c>
      <c r="B99">
        <v>2</v>
      </c>
      <c r="C99">
        <v>0</v>
      </c>
      <c r="D99">
        <v>0.36363636399999999</v>
      </c>
      <c r="E99">
        <v>0</v>
      </c>
      <c r="F99">
        <v>1</v>
      </c>
      <c r="G99">
        <v>1</v>
      </c>
      <c r="H99">
        <v>1</v>
      </c>
      <c r="I99">
        <v>2</v>
      </c>
      <c r="J99">
        <v>2</v>
      </c>
      <c r="K99">
        <v>1</v>
      </c>
      <c r="L99">
        <v>2</v>
      </c>
      <c r="M99" s="24">
        <v>43526</v>
      </c>
      <c r="N99" t="s">
        <v>81</v>
      </c>
      <c r="O99" t="s">
        <v>131</v>
      </c>
      <c r="P99" t="s">
        <v>1022</v>
      </c>
      <c r="Q99">
        <v>1014335005</v>
      </c>
      <c r="R99" t="s">
        <v>262</v>
      </c>
      <c r="S99" t="s">
        <v>179</v>
      </c>
      <c r="T99" t="s">
        <v>86</v>
      </c>
      <c r="U99" t="s">
        <v>1070</v>
      </c>
      <c r="V99" t="s">
        <v>1071</v>
      </c>
      <c r="W99" s="1">
        <v>33566</v>
      </c>
      <c r="X99" t="s">
        <v>1072</v>
      </c>
      <c r="Y99" t="s">
        <v>1073</v>
      </c>
      <c r="Z99" t="s">
        <v>91</v>
      </c>
      <c r="AA99">
        <v>560078</v>
      </c>
      <c r="AB99" t="s">
        <v>1074</v>
      </c>
      <c r="AC99" t="s">
        <v>1075</v>
      </c>
      <c r="AD99" t="s">
        <v>231</v>
      </c>
      <c r="AE99" t="s">
        <v>333</v>
      </c>
      <c r="AF99" t="s">
        <v>97</v>
      </c>
      <c r="AG99" t="s">
        <v>97</v>
      </c>
      <c r="AH99" t="b">
        <v>0</v>
      </c>
      <c r="AI99" t="s">
        <v>190</v>
      </c>
      <c r="AJ99" t="s">
        <v>99</v>
      </c>
      <c r="AK99" t="s">
        <v>191</v>
      </c>
      <c r="AL99">
        <v>980097</v>
      </c>
      <c r="AM99" t="s">
        <v>100</v>
      </c>
      <c r="AN99" t="s">
        <v>99</v>
      </c>
      <c r="AO99" t="s">
        <v>192</v>
      </c>
      <c r="AP99" t="s">
        <v>92</v>
      </c>
      <c r="AQ99" t="s">
        <v>102</v>
      </c>
      <c r="AR99" t="s">
        <v>91</v>
      </c>
      <c r="AS99">
        <f t="shared" si="1"/>
        <v>1</v>
      </c>
      <c r="AT99" t="s">
        <v>103</v>
      </c>
      <c r="AU99">
        <v>42</v>
      </c>
      <c r="AV99">
        <v>1</v>
      </c>
      <c r="AW99" t="s">
        <v>285</v>
      </c>
      <c r="AX99" t="b">
        <v>0</v>
      </c>
      <c r="AY99" t="s">
        <v>485</v>
      </c>
      <c r="AZ99" s="1">
        <v>41486</v>
      </c>
      <c r="BA99" t="s">
        <v>1076</v>
      </c>
      <c r="BB99" t="b">
        <v>0</v>
      </c>
      <c r="BC99" t="s">
        <v>97</v>
      </c>
      <c r="BD99">
        <v>770000</v>
      </c>
      <c r="BE99">
        <v>70000</v>
      </c>
      <c r="BF99">
        <v>1050000</v>
      </c>
      <c r="BG99">
        <v>1050000</v>
      </c>
      <c r="BH99" t="s">
        <v>107</v>
      </c>
      <c r="BI99" t="s">
        <v>97</v>
      </c>
      <c r="BJ99">
        <v>0</v>
      </c>
      <c r="BK99">
        <v>0</v>
      </c>
      <c r="BL99" t="b">
        <v>0</v>
      </c>
      <c r="BM99" s="1">
        <v>43696</v>
      </c>
      <c r="BN99" t="s">
        <v>97</v>
      </c>
      <c r="BO99" t="s">
        <v>97</v>
      </c>
      <c r="BP99" t="s">
        <v>108</v>
      </c>
      <c r="BQ99" t="s">
        <v>109</v>
      </c>
      <c r="BR99" t="s">
        <v>197</v>
      </c>
      <c r="BS99" t="s">
        <v>198</v>
      </c>
      <c r="BT99" s="1">
        <v>43626</v>
      </c>
      <c r="BU99" t="s">
        <v>97</v>
      </c>
      <c r="BV99">
        <v>603355</v>
      </c>
      <c r="BW99" t="s">
        <v>1077</v>
      </c>
      <c r="BX99" t="s">
        <v>0</v>
      </c>
      <c r="BY99" t="s">
        <v>156</v>
      </c>
      <c r="BZ99" t="s">
        <v>157</v>
      </c>
      <c r="CA99" t="s">
        <v>176</v>
      </c>
      <c r="CB99" t="s">
        <v>130</v>
      </c>
      <c r="CC99" s="26">
        <v>0.68</v>
      </c>
      <c r="CD99">
        <v>0</v>
      </c>
      <c r="CE99" s="24" t="s">
        <v>2944</v>
      </c>
    </row>
    <row r="100" spans="1:83" x14ac:dyDescent="0.35">
      <c r="A100">
        <v>0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1</v>
      </c>
      <c r="I100">
        <v>4</v>
      </c>
      <c r="J100">
        <v>1</v>
      </c>
      <c r="K100">
        <v>1</v>
      </c>
      <c r="L100">
        <v>3</v>
      </c>
      <c r="M100" s="24">
        <v>43573</v>
      </c>
      <c r="N100" t="s">
        <v>81</v>
      </c>
      <c r="O100" t="s">
        <v>818</v>
      </c>
      <c r="P100" t="s">
        <v>1078</v>
      </c>
      <c r="Q100">
        <v>1013176366</v>
      </c>
      <c r="R100" t="s">
        <v>1079</v>
      </c>
      <c r="S100" t="s">
        <v>1080</v>
      </c>
      <c r="T100" t="s">
        <v>86</v>
      </c>
      <c r="U100" t="s">
        <v>1081</v>
      </c>
      <c r="V100" t="s">
        <v>1082</v>
      </c>
      <c r="W100" s="1">
        <v>34855</v>
      </c>
      <c r="X100" t="s">
        <v>1083</v>
      </c>
      <c r="Y100" t="s">
        <v>1084</v>
      </c>
      <c r="Z100" t="s">
        <v>91</v>
      </c>
      <c r="AA100">
        <v>560008</v>
      </c>
      <c r="AB100" t="s">
        <v>1085</v>
      </c>
      <c r="AC100" t="s">
        <v>1086</v>
      </c>
      <c r="AD100" t="s">
        <v>688</v>
      </c>
      <c r="AE100" t="s">
        <v>1087</v>
      </c>
      <c r="AF100" t="s">
        <v>97</v>
      </c>
      <c r="AG100" t="s">
        <v>97</v>
      </c>
      <c r="AH100" t="b">
        <v>0</v>
      </c>
      <c r="AI100" t="s">
        <v>346</v>
      </c>
      <c r="AJ100" t="s">
        <v>99</v>
      </c>
      <c r="AK100" t="s">
        <v>346</v>
      </c>
      <c r="AL100">
        <v>980101</v>
      </c>
      <c r="AM100" t="s">
        <v>100</v>
      </c>
      <c r="AN100" t="s">
        <v>99</v>
      </c>
      <c r="AO100" t="s">
        <v>347</v>
      </c>
      <c r="AP100" t="s">
        <v>92</v>
      </c>
      <c r="AQ100" t="s">
        <v>102</v>
      </c>
      <c r="AR100" t="s">
        <v>91</v>
      </c>
      <c r="AS100">
        <f t="shared" si="1"/>
        <v>1</v>
      </c>
      <c r="AT100" t="s">
        <v>103</v>
      </c>
      <c r="AU100">
        <v>44</v>
      </c>
      <c r="AV100">
        <v>1</v>
      </c>
      <c r="AW100" t="s">
        <v>690</v>
      </c>
      <c r="AX100" t="b">
        <v>0</v>
      </c>
      <c r="AY100" t="s">
        <v>114</v>
      </c>
      <c r="AZ100" s="1">
        <v>43677</v>
      </c>
      <c r="BA100" t="s">
        <v>97</v>
      </c>
      <c r="BB100" t="b">
        <v>0</v>
      </c>
      <c r="BC100" t="s">
        <v>97</v>
      </c>
      <c r="BD100">
        <v>0</v>
      </c>
      <c r="BE100">
        <v>0</v>
      </c>
      <c r="BF100">
        <v>333333</v>
      </c>
      <c r="BG100">
        <v>333333</v>
      </c>
      <c r="BH100" t="s">
        <v>107</v>
      </c>
      <c r="BI100" t="s">
        <v>97</v>
      </c>
      <c r="BJ100">
        <v>0</v>
      </c>
      <c r="BK100">
        <v>0</v>
      </c>
      <c r="BL100" t="b">
        <v>0</v>
      </c>
      <c r="BM100" s="1">
        <v>43696</v>
      </c>
      <c r="BN100" t="s">
        <v>97</v>
      </c>
      <c r="BO100" t="s">
        <v>97</v>
      </c>
      <c r="BP100" t="s">
        <v>108</v>
      </c>
      <c r="BQ100" t="s">
        <v>109</v>
      </c>
      <c r="BR100" t="s">
        <v>108</v>
      </c>
      <c r="BS100" t="s">
        <v>109</v>
      </c>
      <c r="BT100" s="1">
        <v>43607</v>
      </c>
      <c r="BU100" t="s">
        <v>97</v>
      </c>
      <c r="BV100">
        <v>556496</v>
      </c>
      <c r="BW100" t="s">
        <v>1088</v>
      </c>
      <c r="BX100" t="s">
        <v>112</v>
      </c>
      <c r="BY100" t="s">
        <v>156</v>
      </c>
      <c r="BZ100" t="s">
        <v>830</v>
      </c>
      <c r="CA100" t="s">
        <v>113</v>
      </c>
      <c r="CB100" t="s">
        <v>114</v>
      </c>
      <c r="CC100" s="26">
        <v>0.96</v>
      </c>
      <c r="CD100">
        <v>1</v>
      </c>
      <c r="CE100" s="24" t="s">
        <v>2944</v>
      </c>
    </row>
    <row r="101" spans="1:83" x14ac:dyDescent="0.35">
      <c r="A101">
        <v>0</v>
      </c>
      <c r="B101">
        <v>2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3</v>
      </c>
      <c r="M101" s="24">
        <v>43598</v>
      </c>
      <c r="N101" t="s">
        <v>81</v>
      </c>
      <c r="O101" t="s">
        <v>131</v>
      </c>
      <c r="P101" t="s">
        <v>983</v>
      </c>
      <c r="Q101">
        <v>1014421157</v>
      </c>
      <c r="R101" t="s">
        <v>1089</v>
      </c>
      <c r="S101" t="s">
        <v>552</v>
      </c>
      <c r="T101" t="s">
        <v>86</v>
      </c>
      <c r="U101" t="s">
        <v>1090</v>
      </c>
      <c r="V101" t="s">
        <v>1091</v>
      </c>
      <c r="W101" s="1">
        <v>31707</v>
      </c>
      <c r="X101" t="s">
        <v>1092</v>
      </c>
      <c r="Y101" t="s">
        <v>1093</v>
      </c>
      <c r="Z101" t="s">
        <v>267</v>
      </c>
      <c r="AA101">
        <v>700156</v>
      </c>
      <c r="AB101" t="s">
        <v>1094</v>
      </c>
      <c r="AC101" t="s">
        <v>1095</v>
      </c>
      <c r="AD101" t="s">
        <v>187</v>
      </c>
      <c r="AE101" t="s">
        <v>187</v>
      </c>
      <c r="AF101" t="s">
        <v>1096</v>
      </c>
      <c r="AG101" t="s">
        <v>1097</v>
      </c>
      <c r="AH101" t="b">
        <v>0</v>
      </c>
      <c r="AI101" t="s">
        <v>233</v>
      </c>
      <c r="AJ101" t="s">
        <v>99</v>
      </c>
      <c r="AK101" t="s">
        <v>233</v>
      </c>
      <c r="AL101">
        <v>980100</v>
      </c>
      <c r="AM101" t="s">
        <v>100</v>
      </c>
      <c r="AN101" t="s">
        <v>99</v>
      </c>
      <c r="AO101" t="s">
        <v>234</v>
      </c>
      <c r="AP101" t="s">
        <v>166</v>
      </c>
      <c r="AQ101" t="s">
        <v>102</v>
      </c>
      <c r="AR101" t="s">
        <v>91</v>
      </c>
      <c r="AS101">
        <f t="shared" si="1"/>
        <v>0</v>
      </c>
      <c r="AT101" t="s">
        <v>103</v>
      </c>
      <c r="AU101">
        <v>42</v>
      </c>
      <c r="AV101">
        <v>3</v>
      </c>
      <c r="AW101" t="s">
        <v>171</v>
      </c>
      <c r="AX101" t="b">
        <v>0</v>
      </c>
      <c r="AY101" t="s">
        <v>114</v>
      </c>
      <c r="AZ101" s="1">
        <v>40755</v>
      </c>
      <c r="BA101" t="s">
        <v>259</v>
      </c>
      <c r="BB101" t="b">
        <v>0</v>
      </c>
      <c r="BC101" t="s">
        <v>97</v>
      </c>
      <c r="BD101">
        <v>0</v>
      </c>
      <c r="BE101">
        <v>0</v>
      </c>
      <c r="BF101">
        <v>1550000</v>
      </c>
      <c r="BG101">
        <v>1550000</v>
      </c>
      <c r="BH101" t="s">
        <v>150</v>
      </c>
      <c r="BI101">
        <v>1</v>
      </c>
      <c r="BJ101">
        <v>0</v>
      </c>
      <c r="BK101">
        <v>0</v>
      </c>
      <c r="BL101" t="b">
        <v>0</v>
      </c>
      <c r="BM101" s="1">
        <v>43696</v>
      </c>
      <c r="BN101" t="s">
        <v>97</v>
      </c>
      <c r="BO101" t="s">
        <v>97</v>
      </c>
      <c r="BP101" t="s">
        <v>108</v>
      </c>
      <c r="BQ101" t="s">
        <v>109</v>
      </c>
      <c r="BR101" t="s">
        <v>236</v>
      </c>
      <c r="BS101" t="s">
        <v>237</v>
      </c>
      <c r="BT101" s="1">
        <v>43620</v>
      </c>
      <c r="BU101" t="s">
        <v>97</v>
      </c>
      <c r="BV101">
        <v>605615</v>
      </c>
      <c r="BW101" t="s">
        <v>1098</v>
      </c>
      <c r="BX101" t="s">
        <v>112</v>
      </c>
      <c r="BY101" t="s">
        <v>75</v>
      </c>
      <c r="BZ101" t="s">
        <v>157</v>
      </c>
      <c r="CA101" t="s">
        <v>176</v>
      </c>
      <c r="CB101" t="s">
        <v>114</v>
      </c>
      <c r="CC101" s="26">
        <v>0.55000000000000004</v>
      </c>
      <c r="CD101">
        <v>0</v>
      </c>
      <c r="CE101" s="24" t="s">
        <v>2944</v>
      </c>
    </row>
    <row r="102" spans="1:83" x14ac:dyDescent="0.35">
      <c r="A102">
        <v>0</v>
      </c>
      <c r="B102">
        <v>2</v>
      </c>
      <c r="C102">
        <v>1</v>
      </c>
      <c r="D102">
        <v>0.40449438199999999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4</v>
      </c>
      <c r="K102">
        <v>1</v>
      </c>
      <c r="L102">
        <v>2</v>
      </c>
      <c r="M102" s="24">
        <v>43607</v>
      </c>
      <c r="N102" t="s">
        <v>81</v>
      </c>
      <c r="O102" t="s">
        <v>131</v>
      </c>
      <c r="P102" t="s">
        <v>1099</v>
      </c>
      <c r="Q102">
        <v>1014398740</v>
      </c>
      <c r="R102" t="s">
        <v>84</v>
      </c>
      <c r="S102" t="s">
        <v>85</v>
      </c>
      <c r="T102" t="s">
        <v>86</v>
      </c>
      <c r="U102" t="s">
        <v>654</v>
      </c>
      <c r="V102" t="s">
        <v>1100</v>
      </c>
      <c r="W102" s="1">
        <v>31515</v>
      </c>
      <c r="X102" t="s">
        <v>1101</v>
      </c>
      <c r="Y102" t="s">
        <v>1102</v>
      </c>
      <c r="Z102" t="s">
        <v>1103</v>
      </c>
      <c r="AA102">
        <v>122001</v>
      </c>
      <c r="AB102" t="s">
        <v>1104</v>
      </c>
      <c r="AC102" t="s">
        <v>1105</v>
      </c>
      <c r="AD102" t="s">
        <v>187</v>
      </c>
      <c r="AE102" t="s">
        <v>187</v>
      </c>
      <c r="AF102" t="s">
        <v>1106</v>
      </c>
      <c r="AG102" t="s">
        <v>1107</v>
      </c>
      <c r="AH102" t="b">
        <v>0</v>
      </c>
      <c r="AI102" t="s">
        <v>622</v>
      </c>
      <c r="AJ102" t="s">
        <v>99</v>
      </c>
      <c r="AK102" t="s">
        <v>623</v>
      </c>
      <c r="AL102">
        <v>980099</v>
      </c>
      <c r="AM102" t="s">
        <v>100</v>
      </c>
      <c r="AN102" t="s">
        <v>99</v>
      </c>
      <c r="AO102" t="s">
        <v>624</v>
      </c>
      <c r="AP102" t="s">
        <v>317</v>
      </c>
      <c r="AQ102" t="s">
        <v>102</v>
      </c>
      <c r="AR102" t="s">
        <v>213</v>
      </c>
      <c r="AS102">
        <f t="shared" si="1"/>
        <v>0</v>
      </c>
      <c r="AT102" t="s">
        <v>214</v>
      </c>
      <c r="AU102">
        <v>32</v>
      </c>
      <c r="AV102">
        <v>2</v>
      </c>
      <c r="AW102" t="s">
        <v>271</v>
      </c>
      <c r="AX102" t="b">
        <v>0</v>
      </c>
      <c r="AY102" t="s">
        <v>1108</v>
      </c>
      <c r="AZ102" s="1">
        <v>39994</v>
      </c>
      <c r="BA102" t="s">
        <v>172</v>
      </c>
      <c r="BB102" t="b">
        <v>1</v>
      </c>
      <c r="BC102" t="s">
        <v>97</v>
      </c>
      <c r="BD102">
        <v>1780000</v>
      </c>
      <c r="BE102">
        <v>0</v>
      </c>
      <c r="BF102">
        <v>2500000</v>
      </c>
      <c r="BG102">
        <v>2500000</v>
      </c>
      <c r="BH102" t="s">
        <v>107</v>
      </c>
      <c r="BI102" t="s">
        <v>97</v>
      </c>
      <c r="BJ102">
        <v>0</v>
      </c>
      <c r="BK102">
        <v>0</v>
      </c>
      <c r="BL102" t="b">
        <v>0</v>
      </c>
      <c r="BM102" s="1">
        <v>43682</v>
      </c>
      <c r="BN102" t="s">
        <v>97</v>
      </c>
      <c r="BO102" t="s">
        <v>97</v>
      </c>
      <c r="BP102" t="s">
        <v>108</v>
      </c>
      <c r="BQ102" t="s">
        <v>109</v>
      </c>
      <c r="BR102" t="s">
        <v>110</v>
      </c>
      <c r="BS102" t="s">
        <v>111</v>
      </c>
      <c r="BT102" s="1">
        <v>43627</v>
      </c>
      <c r="BU102" t="s">
        <v>97</v>
      </c>
      <c r="BV102">
        <v>612138</v>
      </c>
      <c r="BW102" t="s">
        <v>1109</v>
      </c>
      <c r="BX102" t="s">
        <v>112</v>
      </c>
      <c r="BY102" t="s">
        <v>75</v>
      </c>
      <c r="BZ102" t="s">
        <v>157</v>
      </c>
      <c r="CA102" t="s">
        <v>158</v>
      </c>
      <c r="CB102" t="s">
        <v>130</v>
      </c>
      <c r="CC102" s="26">
        <v>0.49</v>
      </c>
      <c r="CD102">
        <v>0</v>
      </c>
      <c r="CE102" s="24" t="s">
        <v>2944</v>
      </c>
    </row>
    <row r="103" spans="1:83" x14ac:dyDescent="0.35">
      <c r="A103">
        <v>0</v>
      </c>
      <c r="B103">
        <v>2</v>
      </c>
      <c r="C103">
        <v>0</v>
      </c>
      <c r="D103">
        <v>0.27018932499999998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1</v>
      </c>
      <c r="K103">
        <v>1</v>
      </c>
      <c r="L103">
        <v>2</v>
      </c>
      <c r="M103" s="24">
        <v>43609</v>
      </c>
      <c r="N103" t="s">
        <v>81</v>
      </c>
      <c r="O103" t="s">
        <v>131</v>
      </c>
      <c r="P103" t="s">
        <v>1110</v>
      </c>
      <c r="Q103">
        <v>1014219246</v>
      </c>
      <c r="R103" t="s">
        <v>240</v>
      </c>
      <c r="S103" t="s">
        <v>241</v>
      </c>
      <c r="T103" t="s">
        <v>118</v>
      </c>
      <c r="U103" t="s">
        <v>1111</v>
      </c>
      <c r="V103" t="s">
        <v>1112</v>
      </c>
      <c r="W103" s="1">
        <v>34379</v>
      </c>
      <c r="X103" t="s">
        <v>1113</v>
      </c>
      <c r="Y103" t="s">
        <v>1114</v>
      </c>
      <c r="Z103" t="s">
        <v>91</v>
      </c>
      <c r="AA103">
        <v>560095</v>
      </c>
      <c r="AB103" t="s">
        <v>1115</v>
      </c>
      <c r="AC103" t="s">
        <v>1116</v>
      </c>
      <c r="AD103" t="s">
        <v>231</v>
      </c>
      <c r="AE103" t="s">
        <v>415</v>
      </c>
      <c r="AF103" t="s">
        <v>97</v>
      </c>
      <c r="AG103" t="s">
        <v>97</v>
      </c>
      <c r="AH103" t="b">
        <v>0</v>
      </c>
      <c r="AI103" t="s">
        <v>145</v>
      </c>
      <c r="AJ103" t="s">
        <v>99</v>
      </c>
      <c r="AK103" t="s">
        <v>145</v>
      </c>
      <c r="AL103">
        <v>980065</v>
      </c>
      <c r="AM103" t="s">
        <v>100</v>
      </c>
      <c r="AN103" t="s">
        <v>145</v>
      </c>
      <c r="AO103" t="s">
        <v>146</v>
      </c>
      <c r="AP103" t="s">
        <v>92</v>
      </c>
      <c r="AQ103" t="s">
        <v>102</v>
      </c>
      <c r="AR103" t="s">
        <v>91</v>
      </c>
      <c r="AS103">
        <f t="shared" si="1"/>
        <v>1</v>
      </c>
      <c r="AT103" t="s">
        <v>103</v>
      </c>
      <c r="AU103">
        <v>44</v>
      </c>
      <c r="AV103">
        <v>3</v>
      </c>
      <c r="AW103" t="s">
        <v>104</v>
      </c>
      <c r="AX103" t="b">
        <v>0</v>
      </c>
      <c r="AY103" t="s">
        <v>405</v>
      </c>
      <c r="AZ103" s="1">
        <v>42536</v>
      </c>
      <c r="BA103" t="s">
        <v>1117</v>
      </c>
      <c r="BB103" t="b">
        <v>0</v>
      </c>
      <c r="BC103" t="b">
        <v>0</v>
      </c>
      <c r="BD103">
        <v>448752</v>
      </c>
      <c r="BE103">
        <v>0</v>
      </c>
      <c r="BF103">
        <v>570000</v>
      </c>
      <c r="BG103">
        <v>570000</v>
      </c>
      <c r="BH103" t="s">
        <v>107</v>
      </c>
      <c r="BI103" t="s">
        <v>97</v>
      </c>
      <c r="BJ103">
        <v>0</v>
      </c>
      <c r="BK103">
        <v>0</v>
      </c>
      <c r="BL103" t="b">
        <v>0</v>
      </c>
      <c r="BM103" s="1">
        <v>43696</v>
      </c>
      <c r="BN103" t="s">
        <v>97</v>
      </c>
      <c r="BO103" t="s">
        <v>97</v>
      </c>
      <c r="BP103" t="s">
        <v>108</v>
      </c>
      <c r="BQ103" t="s">
        <v>109</v>
      </c>
      <c r="BR103" t="s">
        <v>236</v>
      </c>
      <c r="BS103" t="s">
        <v>237</v>
      </c>
      <c r="BT103" s="1">
        <v>43627</v>
      </c>
      <c r="BU103" t="s">
        <v>97</v>
      </c>
      <c r="BV103">
        <v>604039</v>
      </c>
      <c r="BW103" t="s">
        <v>1118</v>
      </c>
      <c r="BX103" t="s">
        <v>112</v>
      </c>
      <c r="BY103" t="s">
        <v>156</v>
      </c>
      <c r="BZ103" t="s">
        <v>157</v>
      </c>
      <c r="CA103" t="s">
        <v>113</v>
      </c>
      <c r="CB103" t="s">
        <v>130</v>
      </c>
      <c r="CC103" s="26">
        <v>0.85</v>
      </c>
      <c r="CD103">
        <v>1</v>
      </c>
      <c r="CE103" s="24" t="s">
        <v>2944</v>
      </c>
    </row>
    <row r="104" spans="1:83" x14ac:dyDescent="0.35">
      <c r="A104">
        <v>0</v>
      </c>
      <c r="B104">
        <v>2</v>
      </c>
      <c r="C104">
        <v>0</v>
      </c>
      <c r="D104">
        <v>0.26242701600000001</v>
      </c>
      <c r="E104">
        <v>0</v>
      </c>
      <c r="F104">
        <v>1</v>
      </c>
      <c r="G104">
        <v>1</v>
      </c>
      <c r="H104">
        <v>2</v>
      </c>
      <c r="I104">
        <v>3</v>
      </c>
      <c r="J104">
        <v>1</v>
      </c>
      <c r="K104">
        <v>1</v>
      </c>
      <c r="L104">
        <v>2</v>
      </c>
      <c r="M104" s="24">
        <v>43610</v>
      </c>
      <c r="N104" t="s">
        <v>81</v>
      </c>
      <c r="O104" t="s">
        <v>131</v>
      </c>
      <c r="P104" t="s">
        <v>1110</v>
      </c>
      <c r="Q104">
        <v>1013932465</v>
      </c>
      <c r="R104" t="s">
        <v>240</v>
      </c>
      <c r="S104" t="s">
        <v>241</v>
      </c>
      <c r="T104" t="s">
        <v>118</v>
      </c>
      <c r="U104" t="s">
        <v>1119</v>
      </c>
      <c r="V104" t="s">
        <v>1120</v>
      </c>
      <c r="W104" s="1">
        <v>33126</v>
      </c>
      <c r="X104" t="s">
        <v>1121</v>
      </c>
      <c r="Y104" t="s">
        <v>1122</v>
      </c>
      <c r="Z104" t="s">
        <v>91</v>
      </c>
      <c r="AA104">
        <v>560043</v>
      </c>
      <c r="AB104" s="3">
        <v>919741000000</v>
      </c>
      <c r="AC104" t="s">
        <v>1123</v>
      </c>
      <c r="AD104" t="s">
        <v>143</v>
      </c>
      <c r="AE104" t="s">
        <v>284</v>
      </c>
      <c r="AF104" t="s">
        <v>97</v>
      </c>
      <c r="AG104" t="s">
        <v>97</v>
      </c>
      <c r="AH104" t="b">
        <v>0</v>
      </c>
      <c r="AI104" t="s">
        <v>145</v>
      </c>
      <c r="AJ104" t="s">
        <v>99</v>
      </c>
      <c r="AK104" t="s">
        <v>145</v>
      </c>
      <c r="AL104">
        <v>980065</v>
      </c>
      <c r="AM104" t="s">
        <v>100</v>
      </c>
      <c r="AN104" t="s">
        <v>145</v>
      </c>
      <c r="AO104" t="s">
        <v>146</v>
      </c>
      <c r="AP104" t="s">
        <v>92</v>
      </c>
      <c r="AQ104" t="s">
        <v>102</v>
      </c>
      <c r="AR104" t="s">
        <v>91</v>
      </c>
      <c r="AS104">
        <f t="shared" si="1"/>
        <v>1</v>
      </c>
      <c r="AT104" t="s">
        <v>103</v>
      </c>
      <c r="AU104">
        <v>44</v>
      </c>
      <c r="AV104">
        <v>3</v>
      </c>
      <c r="AW104" t="s">
        <v>104</v>
      </c>
      <c r="AX104" t="b">
        <v>0</v>
      </c>
      <c r="AY104" t="s">
        <v>272</v>
      </c>
      <c r="AZ104" s="1">
        <v>41440</v>
      </c>
      <c r="BA104" t="s">
        <v>1124</v>
      </c>
      <c r="BB104" t="b">
        <v>0</v>
      </c>
      <c r="BC104" t="b">
        <v>0</v>
      </c>
      <c r="BD104">
        <v>475275</v>
      </c>
      <c r="BE104">
        <v>0</v>
      </c>
      <c r="BF104">
        <v>600000</v>
      </c>
      <c r="BG104">
        <v>600000</v>
      </c>
      <c r="BH104" t="s">
        <v>107</v>
      </c>
      <c r="BI104" t="s">
        <v>97</v>
      </c>
      <c r="BJ104">
        <v>0</v>
      </c>
      <c r="BK104">
        <v>0</v>
      </c>
      <c r="BL104" t="b">
        <v>0</v>
      </c>
      <c r="BM104" s="1">
        <v>43731</v>
      </c>
      <c r="BN104" t="s">
        <v>97</v>
      </c>
      <c r="BO104" t="s">
        <v>97</v>
      </c>
      <c r="BP104" t="s">
        <v>108</v>
      </c>
      <c r="BQ104" t="s">
        <v>109</v>
      </c>
      <c r="BR104" t="s">
        <v>236</v>
      </c>
      <c r="BS104" t="s">
        <v>237</v>
      </c>
      <c r="BT104" s="1">
        <v>43627</v>
      </c>
      <c r="BU104" t="s">
        <v>97</v>
      </c>
      <c r="BV104">
        <v>605987</v>
      </c>
      <c r="BW104" t="s">
        <v>1125</v>
      </c>
      <c r="BX104" t="s">
        <v>112</v>
      </c>
      <c r="BY104" t="s">
        <v>156</v>
      </c>
      <c r="BZ104" t="s">
        <v>157</v>
      </c>
      <c r="CA104" t="s">
        <v>113</v>
      </c>
      <c r="CB104" t="s">
        <v>130</v>
      </c>
      <c r="CC104" s="26">
        <v>0.85</v>
      </c>
      <c r="CD104">
        <v>1</v>
      </c>
      <c r="CE104" s="24" t="s">
        <v>2944</v>
      </c>
    </row>
    <row r="105" spans="1:83" x14ac:dyDescent="0.35">
      <c r="A105">
        <v>1</v>
      </c>
      <c r="B105">
        <v>2</v>
      </c>
      <c r="C105">
        <v>0</v>
      </c>
      <c r="D105">
        <v>0.36752136800000001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 s="24">
        <v>43641</v>
      </c>
      <c r="N105" t="s">
        <v>81</v>
      </c>
      <c r="O105" t="s">
        <v>131</v>
      </c>
      <c r="P105" t="s">
        <v>1126</v>
      </c>
      <c r="Q105">
        <v>1010203176</v>
      </c>
      <c r="R105" t="s">
        <v>262</v>
      </c>
      <c r="S105" t="s">
        <v>179</v>
      </c>
      <c r="T105" t="s">
        <v>86</v>
      </c>
      <c r="U105" t="s">
        <v>1127</v>
      </c>
      <c r="V105" t="s">
        <v>446</v>
      </c>
      <c r="W105" s="1">
        <v>32291</v>
      </c>
      <c r="X105" t="s">
        <v>1128</v>
      </c>
      <c r="Y105" t="s">
        <v>1129</v>
      </c>
      <c r="Z105" t="s">
        <v>1130</v>
      </c>
      <c r="AA105">
        <v>690531</v>
      </c>
      <c r="AB105" t="s">
        <v>1131</v>
      </c>
      <c r="AC105" t="s">
        <v>1132</v>
      </c>
      <c r="AD105" t="s">
        <v>187</v>
      </c>
      <c r="AE105" t="s">
        <v>187</v>
      </c>
      <c r="AF105" t="s">
        <v>1133</v>
      </c>
      <c r="AG105" t="s">
        <v>1134</v>
      </c>
      <c r="AH105" t="b">
        <v>0</v>
      </c>
      <c r="AI105" t="s">
        <v>190</v>
      </c>
      <c r="AJ105" t="s">
        <v>99</v>
      </c>
      <c r="AK105" t="s">
        <v>191</v>
      </c>
      <c r="AL105">
        <v>980097</v>
      </c>
      <c r="AM105" t="s">
        <v>100</v>
      </c>
      <c r="AN105" t="s">
        <v>99</v>
      </c>
      <c r="AO105" t="s">
        <v>192</v>
      </c>
      <c r="AP105" t="s">
        <v>358</v>
      </c>
      <c r="AQ105" t="s">
        <v>102</v>
      </c>
      <c r="AR105" t="s">
        <v>361</v>
      </c>
      <c r="AS105">
        <f t="shared" si="1"/>
        <v>0</v>
      </c>
      <c r="AT105" t="s">
        <v>362</v>
      </c>
      <c r="AU105">
        <v>44</v>
      </c>
      <c r="AV105">
        <v>3</v>
      </c>
      <c r="AW105" t="s">
        <v>104</v>
      </c>
      <c r="AX105" t="b">
        <v>0</v>
      </c>
      <c r="AY105" t="s">
        <v>416</v>
      </c>
      <c r="AZ105" s="1">
        <v>42551</v>
      </c>
      <c r="BA105" t="s">
        <v>1135</v>
      </c>
      <c r="BB105" t="b">
        <v>0</v>
      </c>
      <c r="BC105" t="s">
        <v>97</v>
      </c>
      <c r="BD105">
        <v>585000</v>
      </c>
      <c r="BE105">
        <v>29000</v>
      </c>
      <c r="BF105">
        <v>800000</v>
      </c>
      <c r="BG105">
        <v>800000</v>
      </c>
      <c r="BH105" t="s">
        <v>150</v>
      </c>
      <c r="BI105">
        <v>1</v>
      </c>
      <c r="BJ105">
        <v>0</v>
      </c>
      <c r="BK105">
        <v>0</v>
      </c>
      <c r="BL105" t="b">
        <v>0</v>
      </c>
      <c r="BM105" s="1">
        <v>43696</v>
      </c>
      <c r="BN105" t="s">
        <v>97</v>
      </c>
      <c r="BO105" t="s">
        <v>97</v>
      </c>
      <c r="BP105" t="s">
        <v>108</v>
      </c>
      <c r="BQ105" t="s">
        <v>109</v>
      </c>
      <c r="BR105" t="s">
        <v>197</v>
      </c>
      <c r="BS105" t="s">
        <v>198</v>
      </c>
      <c r="BT105" s="1">
        <v>43626</v>
      </c>
      <c r="BU105" t="s">
        <v>97</v>
      </c>
      <c r="BV105">
        <v>604041</v>
      </c>
      <c r="BW105" t="s">
        <v>1136</v>
      </c>
      <c r="BX105" t="s">
        <v>0</v>
      </c>
      <c r="BY105" t="s">
        <v>156</v>
      </c>
      <c r="BZ105" t="s">
        <v>157</v>
      </c>
      <c r="CA105" t="s">
        <v>113</v>
      </c>
      <c r="CB105" t="s">
        <v>159</v>
      </c>
      <c r="CC105" s="26">
        <v>0.69</v>
      </c>
      <c r="CD105">
        <v>0</v>
      </c>
      <c r="CE105" s="24" t="s">
        <v>2944</v>
      </c>
    </row>
    <row r="106" spans="1:83" x14ac:dyDescent="0.35">
      <c r="A106">
        <v>1</v>
      </c>
      <c r="B106">
        <v>2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2</v>
      </c>
      <c r="M106" s="24">
        <v>43655</v>
      </c>
      <c r="N106" t="s">
        <v>81</v>
      </c>
      <c r="O106" t="s">
        <v>131</v>
      </c>
      <c r="P106" t="s">
        <v>942</v>
      </c>
      <c r="Q106">
        <v>1013995826</v>
      </c>
      <c r="R106" t="s">
        <v>178</v>
      </c>
      <c r="S106" t="s">
        <v>179</v>
      </c>
      <c r="T106" t="s">
        <v>86</v>
      </c>
      <c r="U106" t="s">
        <v>1137</v>
      </c>
      <c r="V106" t="s">
        <v>1138</v>
      </c>
      <c r="W106" s="1">
        <v>33007</v>
      </c>
      <c r="X106" t="s">
        <v>1139</v>
      </c>
      <c r="Y106" t="s">
        <v>1140</v>
      </c>
      <c r="Z106" t="s">
        <v>91</v>
      </c>
      <c r="AA106">
        <v>560037</v>
      </c>
      <c r="AB106" t="s">
        <v>1141</v>
      </c>
      <c r="AC106" t="s">
        <v>1142</v>
      </c>
      <c r="AD106" t="s">
        <v>187</v>
      </c>
      <c r="AE106" t="s">
        <v>187</v>
      </c>
      <c r="AF106" t="s">
        <v>1143</v>
      </c>
      <c r="AG106" t="s">
        <v>1144</v>
      </c>
      <c r="AH106" t="b">
        <v>0</v>
      </c>
      <c r="AI106" t="s">
        <v>190</v>
      </c>
      <c r="AJ106" t="s">
        <v>99</v>
      </c>
      <c r="AK106" t="s">
        <v>191</v>
      </c>
      <c r="AL106">
        <v>980097</v>
      </c>
      <c r="AM106" t="s">
        <v>100</v>
      </c>
      <c r="AN106" t="s">
        <v>99</v>
      </c>
      <c r="AO106" t="s">
        <v>192</v>
      </c>
      <c r="AP106" t="s">
        <v>92</v>
      </c>
      <c r="AQ106" t="s">
        <v>102</v>
      </c>
      <c r="AR106" t="s">
        <v>91</v>
      </c>
      <c r="AS106">
        <f t="shared" si="1"/>
        <v>1</v>
      </c>
      <c r="AT106" t="s">
        <v>103</v>
      </c>
      <c r="AU106">
        <v>44</v>
      </c>
      <c r="AV106">
        <v>3</v>
      </c>
      <c r="AW106" t="s">
        <v>104</v>
      </c>
      <c r="AX106" t="b">
        <v>0</v>
      </c>
      <c r="AY106" t="s">
        <v>272</v>
      </c>
      <c r="AZ106" s="1">
        <v>40724</v>
      </c>
      <c r="BA106" t="s">
        <v>172</v>
      </c>
      <c r="BB106" t="b">
        <v>0</v>
      </c>
      <c r="BC106" t="b">
        <v>0</v>
      </c>
      <c r="BD106">
        <v>800000</v>
      </c>
      <c r="BE106">
        <v>0</v>
      </c>
      <c r="BF106">
        <v>800000</v>
      </c>
      <c r="BG106">
        <v>800000</v>
      </c>
      <c r="BH106" t="s">
        <v>107</v>
      </c>
      <c r="BI106" t="s">
        <v>97</v>
      </c>
      <c r="BJ106">
        <v>0</v>
      </c>
      <c r="BK106">
        <v>0</v>
      </c>
      <c r="BL106" t="b">
        <v>0</v>
      </c>
      <c r="BM106" s="1">
        <v>43668</v>
      </c>
      <c r="BN106" t="s">
        <v>97</v>
      </c>
      <c r="BO106" t="s">
        <v>97</v>
      </c>
      <c r="BP106" t="s">
        <v>217</v>
      </c>
      <c r="BQ106" t="s">
        <v>218</v>
      </c>
      <c r="BR106" t="s">
        <v>197</v>
      </c>
      <c r="BS106" t="s">
        <v>198</v>
      </c>
      <c r="BT106" s="1">
        <v>43628</v>
      </c>
      <c r="BU106" t="s">
        <v>97</v>
      </c>
      <c r="BV106">
        <v>604687</v>
      </c>
      <c r="BW106" t="s">
        <v>1145</v>
      </c>
      <c r="BX106" t="s">
        <v>0</v>
      </c>
      <c r="BY106" t="s">
        <v>75</v>
      </c>
      <c r="BZ106" t="s">
        <v>157</v>
      </c>
      <c r="CA106" t="s">
        <v>113</v>
      </c>
      <c r="CB106" t="s">
        <v>130</v>
      </c>
      <c r="CC106" s="26">
        <v>0.4</v>
      </c>
      <c r="CD106">
        <v>0</v>
      </c>
      <c r="CE106" s="24" t="s">
        <v>2961</v>
      </c>
    </row>
    <row r="107" spans="1:83" x14ac:dyDescent="0.35">
      <c r="A107">
        <v>0</v>
      </c>
      <c r="B107">
        <v>2</v>
      </c>
      <c r="C107">
        <v>1</v>
      </c>
      <c r="D107">
        <v>0.33333333300000001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 s="24">
        <v>43714</v>
      </c>
      <c r="N107" t="s">
        <v>81</v>
      </c>
      <c r="O107" t="s">
        <v>131</v>
      </c>
      <c r="P107" t="s">
        <v>1146</v>
      </c>
      <c r="Q107">
        <v>1013896614</v>
      </c>
      <c r="R107" t="s">
        <v>84</v>
      </c>
      <c r="S107" t="s">
        <v>85</v>
      </c>
      <c r="T107" t="s">
        <v>86</v>
      </c>
      <c r="U107" t="s">
        <v>1147</v>
      </c>
      <c r="V107" t="s">
        <v>1148</v>
      </c>
      <c r="W107" s="1">
        <v>34040</v>
      </c>
      <c r="X107" t="s">
        <v>1149</v>
      </c>
      <c r="Y107" t="s">
        <v>1150</v>
      </c>
      <c r="Z107" t="s">
        <v>91</v>
      </c>
      <c r="AA107">
        <v>560037</v>
      </c>
      <c r="AB107" t="s">
        <v>1151</v>
      </c>
      <c r="AC107" t="s">
        <v>1152</v>
      </c>
      <c r="AD107" t="s">
        <v>187</v>
      </c>
      <c r="AE107" t="s">
        <v>187</v>
      </c>
      <c r="AF107" t="s">
        <v>1153</v>
      </c>
      <c r="AG107" t="s">
        <v>1154</v>
      </c>
      <c r="AH107" t="b">
        <v>0</v>
      </c>
      <c r="AI107" t="s">
        <v>1155</v>
      </c>
      <c r="AJ107" t="s">
        <v>99</v>
      </c>
      <c r="AK107" t="s">
        <v>1155</v>
      </c>
      <c r="AL107">
        <v>980095</v>
      </c>
      <c r="AM107" t="s">
        <v>100</v>
      </c>
      <c r="AN107" t="s">
        <v>99</v>
      </c>
      <c r="AO107" t="s">
        <v>1156</v>
      </c>
      <c r="AP107" t="s">
        <v>92</v>
      </c>
      <c r="AQ107" t="s">
        <v>102</v>
      </c>
      <c r="AR107" t="s">
        <v>91</v>
      </c>
      <c r="AS107">
        <f t="shared" si="1"/>
        <v>1</v>
      </c>
      <c r="AT107" t="s">
        <v>103</v>
      </c>
      <c r="AU107">
        <v>44</v>
      </c>
      <c r="AV107">
        <v>3</v>
      </c>
      <c r="AW107" t="s">
        <v>104</v>
      </c>
      <c r="AX107" t="b">
        <v>0</v>
      </c>
      <c r="AY107" t="s">
        <v>569</v>
      </c>
      <c r="AZ107" s="1">
        <v>42521</v>
      </c>
      <c r="BA107" t="s">
        <v>1157</v>
      </c>
      <c r="BB107" t="b">
        <v>0</v>
      </c>
      <c r="BC107" t="s">
        <v>97</v>
      </c>
      <c r="BD107">
        <v>375000</v>
      </c>
      <c r="BE107">
        <v>0</v>
      </c>
      <c r="BF107">
        <v>500000</v>
      </c>
      <c r="BG107">
        <v>500000</v>
      </c>
      <c r="BH107" t="s">
        <v>150</v>
      </c>
      <c r="BI107">
        <v>1</v>
      </c>
      <c r="BJ107">
        <v>0</v>
      </c>
      <c r="BK107">
        <v>0</v>
      </c>
      <c r="BL107" t="b">
        <v>0</v>
      </c>
      <c r="BM107" s="1">
        <v>43682</v>
      </c>
      <c r="BN107" t="s">
        <v>97</v>
      </c>
      <c r="BO107" t="s">
        <v>97</v>
      </c>
      <c r="BP107" t="s">
        <v>108</v>
      </c>
      <c r="BQ107" t="s">
        <v>109</v>
      </c>
      <c r="BR107" t="s">
        <v>110</v>
      </c>
      <c r="BS107" t="s">
        <v>111</v>
      </c>
      <c r="BT107" s="1">
        <v>43628</v>
      </c>
      <c r="BU107" t="s">
        <v>97</v>
      </c>
      <c r="BV107">
        <v>611322</v>
      </c>
      <c r="BW107" t="s">
        <v>1158</v>
      </c>
      <c r="BX107" t="s">
        <v>112</v>
      </c>
      <c r="BY107" t="s">
        <v>75</v>
      </c>
      <c r="BZ107" t="s">
        <v>157</v>
      </c>
      <c r="CA107" t="s">
        <v>113</v>
      </c>
      <c r="CB107" t="s">
        <v>159</v>
      </c>
      <c r="CC107" s="26">
        <v>0.59</v>
      </c>
      <c r="CD107">
        <v>0</v>
      </c>
      <c r="CE107" s="24" t="s">
        <v>2944</v>
      </c>
    </row>
    <row r="108" spans="1:83" x14ac:dyDescent="0.35">
      <c r="A108">
        <v>0</v>
      </c>
      <c r="B108">
        <v>2</v>
      </c>
      <c r="C108">
        <v>0</v>
      </c>
      <c r="D108">
        <v>0.33823529400000002</v>
      </c>
      <c r="E108">
        <v>0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1</v>
      </c>
      <c r="L108">
        <v>2</v>
      </c>
      <c r="M108" s="24">
        <v>43742</v>
      </c>
      <c r="N108" t="s">
        <v>81</v>
      </c>
      <c r="O108" t="s">
        <v>131</v>
      </c>
      <c r="P108" t="s">
        <v>1159</v>
      </c>
      <c r="Q108">
        <v>1014414961</v>
      </c>
      <c r="R108" t="s">
        <v>240</v>
      </c>
      <c r="S108" t="s">
        <v>241</v>
      </c>
      <c r="T108" t="s">
        <v>86</v>
      </c>
      <c r="U108" t="s">
        <v>1160</v>
      </c>
      <c r="V108" t="s">
        <v>1161</v>
      </c>
      <c r="W108" s="1">
        <v>34875</v>
      </c>
      <c r="X108" t="s">
        <v>1162</v>
      </c>
      <c r="Y108" t="s">
        <v>1163</v>
      </c>
      <c r="Z108" t="s">
        <v>91</v>
      </c>
      <c r="AA108">
        <v>560037</v>
      </c>
      <c r="AB108" t="s">
        <v>1164</v>
      </c>
      <c r="AC108" t="s">
        <v>1165</v>
      </c>
      <c r="AD108" t="s">
        <v>143</v>
      </c>
      <c r="AE108" t="s">
        <v>284</v>
      </c>
      <c r="AF108" t="s">
        <v>97</v>
      </c>
      <c r="AG108" t="s">
        <v>97</v>
      </c>
      <c r="AH108" t="b">
        <v>0</v>
      </c>
      <c r="AI108" t="s">
        <v>145</v>
      </c>
      <c r="AJ108" t="s">
        <v>99</v>
      </c>
      <c r="AK108" t="s">
        <v>145</v>
      </c>
      <c r="AL108">
        <v>980065</v>
      </c>
      <c r="AM108" t="s">
        <v>100</v>
      </c>
      <c r="AN108" t="s">
        <v>145</v>
      </c>
      <c r="AO108" t="s">
        <v>146</v>
      </c>
      <c r="AP108" t="s">
        <v>92</v>
      </c>
      <c r="AQ108" t="s">
        <v>102</v>
      </c>
      <c r="AR108" t="s">
        <v>91</v>
      </c>
      <c r="AS108">
        <f t="shared" si="1"/>
        <v>1</v>
      </c>
      <c r="AT108" t="s">
        <v>103</v>
      </c>
      <c r="AU108">
        <v>44</v>
      </c>
      <c r="AV108">
        <v>2</v>
      </c>
      <c r="AW108" t="s">
        <v>104</v>
      </c>
      <c r="AX108" t="b">
        <v>0</v>
      </c>
      <c r="AY108" t="s">
        <v>1166</v>
      </c>
      <c r="AZ108" s="1">
        <v>42185</v>
      </c>
      <c r="BA108" t="s">
        <v>1167</v>
      </c>
      <c r="BB108" t="b">
        <v>0</v>
      </c>
      <c r="BC108" t="s">
        <v>97</v>
      </c>
      <c r="BD108">
        <v>340000</v>
      </c>
      <c r="BE108">
        <v>0</v>
      </c>
      <c r="BF108">
        <v>455000</v>
      </c>
      <c r="BG108">
        <v>455000</v>
      </c>
      <c r="BH108" t="s">
        <v>107</v>
      </c>
      <c r="BI108" t="s">
        <v>97</v>
      </c>
      <c r="BJ108">
        <v>0</v>
      </c>
      <c r="BK108">
        <v>0</v>
      </c>
      <c r="BL108" t="b">
        <v>0</v>
      </c>
      <c r="BM108" s="1">
        <v>43696</v>
      </c>
      <c r="BN108" t="s">
        <v>97</v>
      </c>
      <c r="BO108" t="s">
        <v>97</v>
      </c>
      <c r="BP108" t="s">
        <v>108</v>
      </c>
      <c r="BQ108" t="s">
        <v>109</v>
      </c>
      <c r="BR108" t="s">
        <v>236</v>
      </c>
      <c r="BS108" t="s">
        <v>237</v>
      </c>
      <c r="BT108" s="1">
        <v>43629</v>
      </c>
      <c r="BU108" t="s">
        <v>97</v>
      </c>
      <c r="BV108">
        <v>605488</v>
      </c>
      <c r="BW108" t="s">
        <v>1168</v>
      </c>
      <c r="BX108" t="s">
        <v>112</v>
      </c>
      <c r="BY108" t="s">
        <v>156</v>
      </c>
      <c r="BZ108" t="s">
        <v>157</v>
      </c>
      <c r="CA108" t="s">
        <v>113</v>
      </c>
      <c r="CB108" t="s">
        <v>130</v>
      </c>
      <c r="CC108" s="26">
        <v>0.83</v>
      </c>
      <c r="CD108">
        <v>1</v>
      </c>
      <c r="CE108" s="24" t="s">
        <v>2944</v>
      </c>
    </row>
    <row r="109" spans="1:83" x14ac:dyDescent="0.35">
      <c r="A109">
        <v>0</v>
      </c>
      <c r="B109">
        <v>2</v>
      </c>
      <c r="C109">
        <v>0</v>
      </c>
      <c r="D109">
        <v>0.36633663399999999</v>
      </c>
      <c r="E109">
        <v>0</v>
      </c>
      <c r="F109">
        <v>1</v>
      </c>
      <c r="G109">
        <v>1</v>
      </c>
      <c r="H109">
        <v>2</v>
      </c>
      <c r="I109">
        <v>1</v>
      </c>
      <c r="J109">
        <v>1</v>
      </c>
      <c r="K109">
        <v>1</v>
      </c>
      <c r="L109">
        <v>2</v>
      </c>
      <c r="M109" s="24">
        <v>43745</v>
      </c>
      <c r="N109" t="s">
        <v>81</v>
      </c>
      <c r="O109" t="s">
        <v>131</v>
      </c>
      <c r="P109" t="s">
        <v>1169</v>
      </c>
      <c r="Q109">
        <v>1014161442</v>
      </c>
      <c r="R109" t="s">
        <v>84</v>
      </c>
      <c r="S109" t="s">
        <v>85</v>
      </c>
      <c r="T109" t="s">
        <v>118</v>
      </c>
      <c r="U109" t="s">
        <v>1170</v>
      </c>
      <c r="V109" t="s">
        <v>655</v>
      </c>
      <c r="W109" s="1">
        <v>34104</v>
      </c>
      <c r="X109" t="s">
        <v>1171</v>
      </c>
      <c r="Y109" t="s">
        <v>1172</v>
      </c>
      <c r="Z109" t="s">
        <v>139</v>
      </c>
      <c r="AA109">
        <v>500029</v>
      </c>
      <c r="AB109" t="s">
        <v>1173</v>
      </c>
      <c r="AC109" t="s">
        <v>1174</v>
      </c>
      <c r="AD109" t="s">
        <v>187</v>
      </c>
      <c r="AE109" t="s">
        <v>187</v>
      </c>
      <c r="AF109" t="s">
        <v>1175</v>
      </c>
      <c r="AG109" t="s">
        <v>1176</v>
      </c>
      <c r="AH109" t="b">
        <v>0</v>
      </c>
      <c r="AI109" t="s">
        <v>1177</v>
      </c>
      <c r="AJ109" t="s">
        <v>99</v>
      </c>
      <c r="AK109" t="s">
        <v>1177</v>
      </c>
      <c r="AL109">
        <v>980093</v>
      </c>
      <c r="AM109" t="s">
        <v>100</v>
      </c>
      <c r="AN109" t="s">
        <v>99</v>
      </c>
      <c r="AO109" t="s">
        <v>1178</v>
      </c>
      <c r="AP109" t="s">
        <v>450</v>
      </c>
      <c r="AQ109" t="s">
        <v>102</v>
      </c>
      <c r="AR109" t="s">
        <v>91</v>
      </c>
      <c r="AS109">
        <f t="shared" si="1"/>
        <v>0</v>
      </c>
      <c r="AT109" t="s">
        <v>103</v>
      </c>
      <c r="AU109">
        <v>44</v>
      </c>
      <c r="AV109">
        <v>3</v>
      </c>
      <c r="AW109" t="s">
        <v>104</v>
      </c>
      <c r="AX109" t="b">
        <v>0</v>
      </c>
      <c r="AY109" t="s">
        <v>129</v>
      </c>
      <c r="AZ109" s="1">
        <v>41455</v>
      </c>
      <c r="BA109" t="s">
        <v>1179</v>
      </c>
      <c r="BB109" t="b">
        <v>0</v>
      </c>
      <c r="BC109" t="s">
        <v>97</v>
      </c>
      <c r="BD109">
        <v>505000</v>
      </c>
      <c r="BE109">
        <v>0</v>
      </c>
      <c r="BF109">
        <v>690000</v>
      </c>
      <c r="BG109">
        <v>690000</v>
      </c>
      <c r="BH109" t="s">
        <v>150</v>
      </c>
      <c r="BI109">
        <v>1</v>
      </c>
      <c r="BJ109">
        <v>0</v>
      </c>
      <c r="BK109">
        <v>0</v>
      </c>
      <c r="BL109" t="b">
        <v>0</v>
      </c>
      <c r="BM109" s="1">
        <v>43696</v>
      </c>
      <c r="BN109" t="s">
        <v>97</v>
      </c>
      <c r="BO109" t="s">
        <v>97</v>
      </c>
      <c r="BP109" t="s">
        <v>108</v>
      </c>
      <c r="BQ109" t="s">
        <v>109</v>
      </c>
      <c r="BR109" t="s">
        <v>110</v>
      </c>
      <c r="BS109" t="s">
        <v>111</v>
      </c>
      <c r="BT109" s="1">
        <v>43628</v>
      </c>
      <c r="BU109" t="s">
        <v>97</v>
      </c>
      <c r="BV109">
        <v>611476</v>
      </c>
      <c r="BW109" t="s">
        <v>1180</v>
      </c>
      <c r="BX109" t="s">
        <v>112</v>
      </c>
      <c r="BY109" t="s">
        <v>156</v>
      </c>
      <c r="BZ109" t="s">
        <v>157</v>
      </c>
      <c r="CA109" t="s">
        <v>113</v>
      </c>
      <c r="CB109" t="s">
        <v>130</v>
      </c>
      <c r="CC109" s="26">
        <v>0.86</v>
      </c>
      <c r="CD109">
        <v>1</v>
      </c>
      <c r="CE109" s="24" t="s">
        <v>2961</v>
      </c>
    </row>
    <row r="110" spans="1:83" x14ac:dyDescent="0.35">
      <c r="A110">
        <v>0</v>
      </c>
      <c r="B110">
        <v>2</v>
      </c>
      <c r="C110">
        <v>0</v>
      </c>
      <c r="D110">
        <v>6.0604036E-2</v>
      </c>
      <c r="E110">
        <v>0</v>
      </c>
      <c r="F110">
        <v>1</v>
      </c>
      <c r="G110">
        <v>1</v>
      </c>
      <c r="H110">
        <v>2</v>
      </c>
      <c r="I110">
        <v>5</v>
      </c>
      <c r="J110">
        <v>1</v>
      </c>
      <c r="K110">
        <v>1</v>
      </c>
      <c r="L110">
        <v>2</v>
      </c>
      <c r="M110" s="24">
        <v>43930</v>
      </c>
      <c r="N110" t="s">
        <v>81</v>
      </c>
      <c r="O110" t="s">
        <v>1181</v>
      </c>
      <c r="P110" t="s">
        <v>1182</v>
      </c>
      <c r="Q110">
        <v>1013515500</v>
      </c>
      <c r="R110" t="s">
        <v>84</v>
      </c>
      <c r="S110" t="s">
        <v>85</v>
      </c>
      <c r="T110" t="s">
        <v>118</v>
      </c>
      <c r="U110" t="s">
        <v>1183</v>
      </c>
      <c r="V110" t="s">
        <v>1184</v>
      </c>
      <c r="W110" s="1">
        <v>34688</v>
      </c>
      <c r="X110" t="s">
        <v>1185</v>
      </c>
      <c r="Y110" t="s">
        <v>1186</v>
      </c>
      <c r="Z110" t="s">
        <v>91</v>
      </c>
      <c r="AA110">
        <v>560076</v>
      </c>
      <c r="AB110" t="s">
        <v>1187</v>
      </c>
      <c r="AC110" t="s">
        <v>1188</v>
      </c>
      <c r="AD110" t="s">
        <v>1189</v>
      </c>
      <c r="AE110" t="s">
        <v>1189</v>
      </c>
      <c r="AF110" t="s">
        <v>97</v>
      </c>
      <c r="AG110" t="s">
        <v>97</v>
      </c>
      <c r="AH110" t="b">
        <v>0</v>
      </c>
      <c r="AI110" t="s">
        <v>169</v>
      </c>
      <c r="AJ110" t="s">
        <v>99</v>
      </c>
      <c r="AK110" t="s">
        <v>169</v>
      </c>
      <c r="AL110">
        <v>980091</v>
      </c>
      <c r="AM110" t="s">
        <v>100</v>
      </c>
      <c r="AN110" t="s">
        <v>99</v>
      </c>
      <c r="AO110" t="s">
        <v>170</v>
      </c>
      <c r="AP110" t="s">
        <v>92</v>
      </c>
      <c r="AQ110" t="s">
        <v>102</v>
      </c>
      <c r="AR110" t="s">
        <v>91</v>
      </c>
      <c r="AS110">
        <f t="shared" si="1"/>
        <v>1</v>
      </c>
      <c r="AT110" t="s">
        <v>103</v>
      </c>
      <c r="AU110">
        <v>44</v>
      </c>
      <c r="AV110">
        <v>1</v>
      </c>
      <c r="AW110" t="s">
        <v>690</v>
      </c>
      <c r="AX110" t="b">
        <v>0</v>
      </c>
      <c r="AY110" t="s">
        <v>1190</v>
      </c>
      <c r="AZ110" t="s">
        <v>97</v>
      </c>
      <c r="BA110" t="s">
        <v>1191</v>
      </c>
      <c r="BB110" t="s">
        <v>97</v>
      </c>
      <c r="BC110" t="s">
        <v>97</v>
      </c>
      <c r="BD110">
        <v>314286</v>
      </c>
      <c r="BE110">
        <v>0</v>
      </c>
      <c r="BF110">
        <v>333333</v>
      </c>
      <c r="BG110">
        <v>333333</v>
      </c>
      <c r="BH110" t="s">
        <v>107</v>
      </c>
      <c r="BI110" t="s">
        <v>97</v>
      </c>
      <c r="BJ110">
        <v>0</v>
      </c>
      <c r="BK110">
        <v>0</v>
      </c>
      <c r="BL110" t="b">
        <v>0</v>
      </c>
      <c r="BM110" s="1">
        <v>43739</v>
      </c>
      <c r="BN110" t="s">
        <v>97</v>
      </c>
      <c r="BO110" t="s">
        <v>97</v>
      </c>
      <c r="BP110" t="s">
        <v>108</v>
      </c>
      <c r="BQ110" t="s">
        <v>109</v>
      </c>
      <c r="BR110" t="s">
        <v>110</v>
      </c>
      <c r="BS110" t="s">
        <v>111</v>
      </c>
      <c r="BT110" t="s">
        <v>97</v>
      </c>
      <c r="BU110" t="s">
        <v>97</v>
      </c>
      <c r="BV110">
        <v>561894</v>
      </c>
      <c r="BW110" t="s">
        <v>1192</v>
      </c>
      <c r="BX110" t="s">
        <v>112</v>
      </c>
      <c r="BY110" t="s">
        <v>156</v>
      </c>
      <c r="BZ110" t="s">
        <v>97</v>
      </c>
      <c r="CA110" t="s">
        <v>113</v>
      </c>
      <c r="CB110" t="s">
        <v>130</v>
      </c>
      <c r="CC110" s="26">
        <v>0.83</v>
      </c>
      <c r="CD110">
        <v>1</v>
      </c>
      <c r="CE110" s="24" t="s">
        <v>2960</v>
      </c>
    </row>
    <row r="111" spans="1:83" x14ac:dyDescent="0.35">
      <c r="A111">
        <v>0</v>
      </c>
      <c r="B111">
        <v>2</v>
      </c>
      <c r="C111">
        <v>1</v>
      </c>
      <c r="D111">
        <v>6.0604036E-2</v>
      </c>
      <c r="E111">
        <v>0</v>
      </c>
      <c r="F111">
        <v>1</v>
      </c>
      <c r="G111">
        <v>1</v>
      </c>
      <c r="H111">
        <v>2</v>
      </c>
      <c r="I111">
        <v>5</v>
      </c>
      <c r="J111">
        <v>1</v>
      </c>
      <c r="K111">
        <v>1</v>
      </c>
      <c r="L111">
        <v>2</v>
      </c>
      <c r="M111" s="24">
        <v>43931</v>
      </c>
      <c r="N111" t="s">
        <v>81</v>
      </c>
      <c r="O111" t="s">
        <v>1181</v>
      </c>
      <c r="P111" t="s">
        <v>1182</v>
      </c>
      <c r="Q111">
        <v>1013515966</v>
      </c>
      <c r="R111" t="s">
        <v>84</v>
      </c>
      <c r="S111" t="s">
        <v>85</v>
      </c>
      <c r="T111" t="s">
        <v>118</v>
      </c>
      <c r="U111" t="s">
        <v>1193</v>
      </c>
      <c r="V111" t="s">
        <v>1194</v>
      </c>
      <c r="W111" s="1">
        <v>35310</v>
      </c>
      <c r="X111" t="s">
        <v>1195</v>
      </c>
      <c r="Y111" t="s">
        <v>1196</v>
      </c>
      <c r="Z111" t="s">
        <v>91</v>
      </c>
      <c r="AA111">
        <v>560037</v>
      </c>
      <c r="AB111">
        <v>7899061404</v>
      </c>
      <c r="AC111" t="s">
        <v>1197</v>
      </c>
      <c r="AD111" t="s">
        <v>1189</v>
      </c>
      <c r="AE111" t="s">
        <v>1189</v>
      </c>
      <c r="AF111" t="s">
        <v>97</v>
      </c>
      <c r="AG111" t="s">
        <v>97</v>
      </c>
      <c r="AH111" t="b">
        <v>0</v>
      </c>
      <c r="AI111" t="s">
        <v>169</v>
      </c>
      <c r="AJ111" t="s">
        <v>99</v>
      </c>
      <c r="AK111" t="s">
        <v>169</v>
      </c>
      <c r="AL111">
        <v>980091</v>
      </c>
      <c r="AM111" t="s">
        <v>100</v>
      </c>
      <c r="AN111" t="s">
        <v>99</v>
      </c>
      <c r="AO111" t="s">
        <v>170</v>
      </c>
      <c r="AP111" t="s">
        <v>92</v>
      </c>
      <c r="AQ111" t="s">
        <v>102</v>
      </c>
      <c r="AR111" t="s">
        <v>91</v>
      </c>
      <c r="AS111">
        <f t="shared" si="1"/>
        <v>1</v>
      </c>
      <c r="AT111" t="s">
        <v>103</v>
      </c>
      <c r="AU111">
        <v>44</v>
      </c>
      <c r="AV111">
        <v>1</v>
      </c>
      <c r="AW111" t="s">
        <v>690</v>
      </c>
      <c r="AX111" t="b">
        <v>0</v>
      </c>
      <c r="AY111" t="s">
        <v>1198</v>
      </c>
      <c r="AZ111" s="1">
        <v>27395</v>
      </c>
      <c r="BA111" t="s">
        <v>106</v>
      </c>
      <c r="BB111" t="s">
        <v>97</v>
      </c>
      <c r="BC111" t="s">
        <v>97</v>
      </c>
      <c r="BD111">
        <v>314286</v>
      </c>
      <c r="BE111" t="s">
        <v>97</v>
      </c>
      <c r="BF111">
        <v>333333</v>
      </c>
      <c r="BG111">
        <v>333333</v>
      </c>
      <c r="BH111" t="s">
        <v>107</v>
      </c>
      <c r="BI111" t="s">
        <v>97</v>
      </c>
      <c r="BJ111">
        <v>0</v>
      </c>
      <c r="BK111">
        <v>0</v>
      </c>
      <c r="BL111" t="s">
        <v>97</v>
      </c>
      <c r="BM111" s="1">
        <v>43739</v>
      </c>
      <c r="BN111" t="s">
        <v>97</v>
      </c>
      <c r="BO111" t="s">
        <v>97</v>
      </c>
      <c r="BP111" t="s">
        <v>108</v>
      </c>
      <c r="BQ111" t="s">
        <v>109</v>
      </c>
      <c r="BR111" t="s">
        <v>110</v>
      </c>
      <c r="BS111" t="s">
        <v>111</v>
      </c>
      <c r="BT111" t="s">
        <v>97</v>
      </c>
      <c r="BU111" t="s">
        <v>97</v>
      </c>
      <c r="BV111">
        <v>561895</v>
      </c>
      <c r="BW111" t="s">
        <v>1199</v>
      </c>
      <c r="BX111" t="s">
        <v>112</v>
      </c>
      <c r="BY111" t="s">
        <v>75</v>
      </c>
      <c r="BZ111" t="s">
        <v>97</v>
      </c>
      <c r="CA111" t="s">
        <v>113</v>
      </c>
      <c r="CB111" t="s">
        <v>130</v>
      </c>
      <c r="CC111" s="26">
        <v>0.62</v>
      </c>
      <c r="CD111">
        <v>0</v>
      </c>
      <c r="CE111" s="24" t="s">
        <v>2960</v>
      </c>
    </row>
    <row r="112" spans="1:83" x14ac:dyDescent="0.35">
      <c r="A112">
        <v>0</v>
      </c>
      <c r="B112">
        <v>2</v>
      </c>
      <c r="C112">
        <v>1</v>
      </c>
      <c r="D112">
        <v>6.0604036E-2</v>
      </c>
      <c r="E112">
        <v>0</v>
      </c>
      <c r="F112">
        <v>1</v>
      </c>
      <c r="G112">
        <v>1</v>
      </c>
      <c r="H112">
        <v>1</v>
      </c>
      <c r="I112">
        <v>5</v>
      </c>
      <c r="J112">
        <v>1</v>
      </c>
      <c r="K112">
        <v>1</v>
      </c>
      <c r="L112">
        <v>2</v>
      </c>
      <c r="M112" s="24">
        <v>43933</v>
      </c>
      <c r="N112" t="s">
        <v>81</v>
      </c>
      <c r="O112" t="s">
        <v>1181</v>
      </c>
      <c r="P112" t="s">
        <v>1182</v>
      </c>
      <c r="Q112">
        <v>1013509206</v>
      </c>
      <c r="R112" t="s">
        <v>84</v>
      </c>
      <c r="S112" t="s">
        <v>85</v>
      </c>
      <c r="T112" t="s">
        <v>86</v>
      </c>
      <c r="U112" t="s">
        <v>1200</v>
      </c>
      <c r="V112" t="s">
        <v>389</v>
      </c>
      <c r="W112" s="1">
        <v>34818</v>
      </c>
      <c r="X112" t="s">
        <v>1201</v>
      </c>
      <c r="Y112" t="s">
        <v>1202</v>
      </c>
      <c r="Z112" t="s">
        <v>91</v>
      </c>
      <c r="AA112">
        <v>560043</v>
      </c>
      <c r="AB112" t="s">
        <v>1203</v>
      </c>
      <c r="AC112" t="s">
        <v>1204</v>
      </c>
      <c r="AD112" t="s">
        <v>1189</v>
      </c>
      <c r="AE112" t="s">
        <v>1189</v>
      </c>
      <c r="AF112" t="s">
        <v>97</v>
      </c>
      <c r="AG112" t="s">
        <v>97</v>
      </c>
      <c r="AH112" t="b">
        <v>0</v>
      </c>
      <c r="AI112" t="s">
        <v>169</v>
      </c>
      <c r="AJ112" t="s">
        <v>99</v>
      </c>
      <c r="AK112" t="s">
        <v>169</v>
      </c>
      <c r="AL112">
        <v>980091</v>
      </c>
      <c r="AM112" t="s">
        <v>100</v>
      </c>
      <c r="AN112" t="s">
        <v>99</v>
      </c>
      <c r="AO112" t="s">
        <v>170</v>
      </c>
      <c r="AP112" t="s">
        <v>92</v>
      </c>
      <c r="AQ112" t="s">
        <v>102</v>
      </c>
      <c r="AR112" t="s">
        <v>91</v>
      </c>
      <c r="AS112">
        <f t="shared" si="1"/>
        <v>1</v>
      </c>
      <c r="AT112" t="s">
        <v>103</v>
      </c>
      <c r="AU112">
        <v>44</v>
      </c>
      <c r="AV112">
        <v>1</v>
      </c>
      <c r="AW112" t="s">
        <v>690</v>
      </c>
      <c r="AX112" t="b">
        <v>0</v>
      </c>
      <c r="AY112" t="s">
        <v>129</v>
      </c>
      <c r="AZ112" t="s">
        <v>97</v>
      </c>
      <c r="BA112" t="s">
        <v>106</v>
      </c>
      <c r="BB112" t="s">
        <v>97</v>
      </c>
      <c r="BC112" t="s">
        <v>97</v>
      </c>
      <c r="BD112">
        <v>314286</v>
      </c>
      <c r="BE112">
        <v>0</v>
      </c>
      <c r="BF112">
        <v>333333</v>
      </c>
      <c r="BG112">
        <v>333333</v>
      </c>
      <c r="BH112" t="s">
        <v>107</v>
      </c>
      <c r="BI112" t="s">
        <v>97</v>
      </c>
      <c r="BJ112">
        <v>0</v>
      </c>
      <c r="BK112">
        <v>0</v>
      </c>
      <c r="BL112" t="b">
        <v>0</v>
      </c>
      <c r="BM112" s="1">
        <v>43739</v>
      </c>
      <c r="BN112" t="s">
        <v>97</v>
      </c>
      <c r="BO112" t="s">
        <v>97</v>
      </c>
      <c r="BP112" t="s">
        <v>108</v>
      </c>
      <c r="BQ112" t="s">
        <v>109</v>
      </c>
      <c r="BR112" t="s">
        <v>110</v>
      </c>
      <c r="BS112" t="s">
        <v>111</v>
      </c>
      <c r="BT112" t="s">
        <v>97</v>
      </c>
      <c r="BU112" t="s">
        <v>97</v>
      </c>
      <c r="BV112" t="s">
        <v>97</v>
      </c>
      <c r="BW112" t="s">
        <v>97</v>
      </c>
      <c r="BX112" t="s">
        <v>112</v>
      </c>
      <c r="BY112" t="s">
        <v>75</v>
      </c>
      <c r="BZ112" t="s">
        <v>97</v>
      </c>
      <c r="CA112" t="s">
        <v>113</v>
      </c>
      <c r="CB112" t="s">
        <v>130</v>
      </c>
      <c r="CC112" s="26">
        <v>0.56999999999999995</v>
      </c>
      <c r="CD112">
        <v>0</v>
      </c>
      <c r="CE112" s="24" t="s">
        <v>2960</v>
      </c>
    </row>
    <row r="113" spans="1:83" x14ac:dyDescent="0.35">
      <c r="A113">
        <v>0</v>
      </c>
      <c r="B113">
        <v>2</v>
      </c>
      <c r="C113">
        <v>0</v>
      </c>
      <c r="D113">
        <v>6.0604036E-2</v>
      </c>
      <c r="E113">
        <v>0</v>
      </c>
      <c r="F113">
        <v>1</v>
      </c>
      <c r="G113">
        <v>1</v>
      </c>
      <c r="H113">
        <v>2</v>
      </c>
      <c r="I113">
        <v>5</v>
      </c>
      <c r="J113">
        <v>1</v>
      </c>
      <c r="K113">
        <v>1</v>
      </c>
      <c r="L113">
        <v>2</v>
      </c>
      <c r="M113" s="24">
        <v>43938</v>
      </c>
      <c r="N113" t="s">
        <v>81</v>
      </c>
      <c r="O113" t="s">
        <v>1181</v>
      </c>
      <c r="P113" t="s">
        <v>1182</v>
      </c>
      <c r="Q113">
        <v>1013524491</v>
      </c>
      <c r="R113" t="s">
        <v>84</v>
      </c>
      <c r="S113" t="s">
        <v>85</v>
      </c>
      <c r="T113" t="s">
        <v>118</v>
      </c>
      <c r="U113" t="s">
        <v>1205</v>
      </c>
      <c r="V113" t="s">
        <v>1206</v>
      </c>
      <c r="W113" s="1">
        <v>35306</v>
      </c>
      <c r="X113" t="s">
        <v>1207</v>
      </c>
      <c r="Y113" t="s">
        <v>1208</v>
      </c>
      <c r="Z113" t="s">
        <v>91</v>
      </c>
      <c r="AA113">
        <v>560037</v>
      </c>
      <c r="AB113" t="s">
        <v>1209</v>
      </c>
      <c r="AC113" t="s">
        <v>1210</v>
      </c>
      <c r="AD113" t="s">
        <v>1189</v>
      </c>
      <c r="AE113" t="s">
        <v>1189</v>
      </c>
      <c r="AF113" t="s">
        <v>97</v>
      </c>
      <c r="AG113" t="s">
        <v>97</v>
      </c>
      <c r="AH113" t="b">
        <v>0</v>
      </c>
      <c r="AI113" t="s">
        <v>169</v>
      </c>
      <c r="AJ113" t="s">
        <v>99</v>
      </c>
      <c r="AK113" t="s">
        <v>169</v>
      </c>
      <c r="AL113">
        <v>980091</v>
      </c>
      <c r="AM113" t="s">
        <v>100</v>
      </c>
      <c r="AN113" t="s">
        <v>99</v>
      </c>
      <c r="AO113" t="s">
        <v>170</v>
      </c>
      <c r="AP113" t="s">
        <v>92</v>
      </c>
      <c r="AQ113" t="s">
        <v>102</v>
      </c>
      <c r="AR113" t="s">
        <v>91</v>
      </c>
      <c r="AS113">
        <f t="shared" si="1"/>
        <v>1</v>
      </c>
      <c r="AT113" t="s">
        <v>103</v>
      </c>
      <c r="AU113">
        <v>44</v>
      </c>
      <c r="AV113">
        <v>1</v>
      </c>
      <c r="AW113" t="s">
        <v>690</v>
      </c>
      <c r="AX113" t="b">
        <v>0</v>
      </c>
      <c r="AY113" t="s">
        <v>1198</v>
      </c>
      <c r="AZ113" t="s">
        <v>97</v>
      </c>
      <c r="BA113" t="s">
        <v>1211</v>
      </c>
      <c r="BB113" t="s">
        <v>97</v>
      </c>
      <c r="BC113" t="s">
        <v>97</v>
      </c>
      <c r="BD113">
        <v>314286</v>
      </c>
      <c r="BE113">
        <v>0</v>
      </c>
      <c r="BF113">
        <v>333333</v>
      </c>
      <c r="BG113">
        <v>333333</v>
      </c>
      <c r="BH113" t="s">
        <v>107</v>
      </c>
      <c r="BI113" t="s">
        <v>97</v>
      </c>
      <c r="BJ113">
        <v>0</v>
      </c>
      <c r="BK113">
        <v>0</v>
      </c>
      <c r="BL113" t="s">
        <v>97</v>
      </c>
      <c r="BM113" s="1">
        <v>43739</v>
      </c>
      <c r="BN113" t="s">
        <v>97</v>
      </c>
      <c r="BO113" t="s">
        <v>97</v>
      </c>
      <c r="BP113" t="s">
        <v>108</v>
      </c>
      <c r="BQ113" t="s">
        <v>109</v>
      </c>
      <c r="BR113" t="s">
        <v>110</v>
      </c>
      <c r="BS113" t="s">
        <v>111</v>
      </c>
      <c r="BT113" t="s">
        <v>97</v>
      </c>
      <c r="BU113" t="s">
        <v>97</v>
      </c>
      <c r="BV113">
        <v>561896</v>
      </c>
      <c r="BW113" t="s">
        <v>1212</v>
      </c>
      <c r="BX113" t="s">
        <v>112</v>
      </c>
      <c r="BY113" t="s">
        <v>156</v>
      </c>
      <c r="BZ113" t="s">
        <v>97</v>
      </c>
      <c r="CA113" t="s">
        <v>113</v>
      </c>
      <c r="CB113" t="s">
        <v>130</v>
      </c>
      <c r="CC113" s="26">
        <v>0.83</v>
      </c>
      <c r="CD113">
        <v>1</v>
      </c>
      <c r="CE113" s="24" t="s">
        <v>2961</v>
      </c>
    </row>
    <row r="114" spans="1:83" x14ac:dyDescent="0.35">
      <c r="A114">
        <v>0</v>
      </c>
      <c r="B114">
        <v>2</v>
      </c>
      <c r="C114">
        <v>1</v>
      </c>
      <c r="D114">
        <v>6.0604036E-2</v>
      </c>
      <c r="E114">
        <v>0</v>
      </c>
      <c r="F114">
        <v>1</v>
      </c>
      <c r="G114">
        <v>1</v>
      </c>
      <c r="H114">
        <v>1</v>
      </c>
      <c r="I114">
        <v>5</v>
      </c>
      <c r="J114">
        <v>1</v>
      </c>
      <c r="K114">
        <v>1</v>
      </c>
      <c r="L114">
        <v>2</v>
      </c>
      <c r="M114" s="24">
        <v>43943</v>
      </c>
      <c r="N114" t="s">
        <v>81</v>
      </c>
      <c r="O114" t="s">
        <v>1181</v>
      </c>
      <c r="P114" t="s">
        <v>1182</v>
      </c>
      <c r="Q114">
        <v>1013531114</v>
      </c>
      <c r="R114" t="s">
        <v>84</v>
      </c>
      <c r="S114" t="s">
        <v>85</v>
      </c>
      <c r="T114" t="s">
        <v>86</v>
      </c>
      <c r="U114" t="s">
        <v>1213</v>
      </c>
      <c r="V114" t="s">
        <v>389</v>
      </c>
      <c r="W114" s="1">
        <v>35130</v>
      </c>
      <c r="X114" t="s">
        <v>1214</v>
      </c>
      <c r="Y114" t="s">
        <v>1215</v>
      </c>
      <c r="Z114" t="s">
        <v>91</v>
      </c>
      <c r="AA114">
        <v>560084</v>
      </c>
      <c r="AB114" t="s">
        <v>1216</v>
      </c>
      <c r="AC114" t="s">
        <v>1217</v>
      </c>
      <c r="AD114" t="s">
        <v>1189</v>
      </c>
      <c r="AE114" t="s">
        <v>1189</v>
      </c>
      <c r="AF114" t="s">
        <v>97</v>
      </c>
      <c r="AG114" t="s">
        <v>97</v>
      </c>
      <c r="AH114" t="b">
        <v>0</v>
      </c>
      <c r="AI114" t="s">
        <v>169</v>
      </c>
      <c r="AJ114" t="s">
        <v>99</v>
      </c>
      <c r="AK114" t="s">
        <v>169</v>
      </c>
      <c r="AL114">
        <v>980091</v>
      </c>
      <c r="AM114" t="s">
        <v>100</v>
      </c>
      <c r="AN114" t="s">
        <v>99</v>
      </c>
      <c r="AO114" t="s">
        <v>170</v>
      </c>
      <c r="AP114" t="s">
        <v>92</v>
      </c>
      <c r="AQ114" t="s">
        <v>102</v>
      </c>
      <c r="AR114" t="s">
        <v>91</v>
      </c>
      <c r="AS114">
        <f t="shared" si="1"/>
        <v>1</v>
      </c>
      <c r="AT114" t="s">
        <v>103</v>
      </c>
      <c r="AU114">
        <v>44</v>
      </c>
      <c r="AV114">
        <v>1</v>
      </c>
      <c r="AW114" t="s">
        <v>690</v>
      </c>
      <c r="AX114" t="b">
        <v>0</v>
      </c>
      <c r="AY114" t="s">
        <v>129</v>
      </c>
      <c r="AZ114" s="1">
        <v>42916</v>
      </c>
      <c r="BA114" t="s">
        <v>1218</v>
      </c>
      <c r="BB114" t="s">
        <v>97</v>
      </c>
      <c r="BC114" t="s">
        <v>97</v>
      </c>
      <c r="BD114">
        <v>314286</v>
      </c>
      <c r="BE114" t="s">
        <v>97</v>
      </c>
      <c r="BF114">
        <v>333333</v>
      </c>
      <c r="BG114">
        <v>333333</v>
      </c>
      <c r="BH114" t="s">
        <v>107</v>
      </c>
      <c r="BI114" t="s">
        <v>97</v>
      </c>
      <c r="BJ114">
        <v>0</v>
      </c>
      <c r="BK114">
        <v>0</v>
      </c>
      <c r="BL114" t="s">
        <v>97</v>
      </c>
      <c r="BM114" s="1">
        <v>43739</v>
      </c>
      <c r="BN114" t="s">
        <v>97</v>
      </c>
      <c r="BO114" t="s">
        <v>97</v>
      </c>
      <c r="BP114" t="s">
        <v>108</v>
      </c>
      <c r="BQ114" t="s">
        <v>109</v>
      </c>
      <c r="BR114" t="s">
        <v>110</v>
      </c>
      <c r="BS114" t="s">
        <v>111</v>
      </c>
      <c r="BT114" t="s">
        <v>97</v>
      </c>
      <c r="BU114" t="s">
        <v>97</v>
      </c>
      <c r="BV114" t="s">
        <v>97</v>
      </c>
      <c r="BW114" t="s">
        <v>97</v>
      </c>
      <c r="BX114" t="s">
        <v>112</v>
      </c>
      <c r="BY114" t="s">
        <v>75</v>
      </c>
      <c r="BZ114" t="s">
        <v>97</v>
      </c>
      <c r="CA114" t="s">
        <v>113</v>
      </c>
      <c r="CB114" t="s">
        <v>130</v>
      </c>
      <c r="CC114" s="26">
        <v>0.56999999999999995</v>
      </c>
      <c r="CD114">
        <v>0</v>
      </c>
      <c r="CE114" s="24" t="s">
        <v>2960</v>
      </c>
    </row>
    <row r="115" spans="1:83" x14ac:dyDescent="0.35">
      <c r="A115">
        <v>0</v>
      </c>
      <c r="B115">
        <v>2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2</v>
      </c>
      <c r="J115">
        <v>4</v>
      </c>
      <c r="K115">
        <v>1</v>
      </c>
      <c r="L115">
        <v>3</v>
      </c>
      <c r="M115" s="24">
        <v>44007</v>
      </c>
      <c r="N115" t="s">
        <v>81</v>
      </c>
      <c r="O115" t="s">
        <v>131</v>
      </c>
      <c r="P115" t="s">
        <v>1219</v>
      </c>
      <c r="Q115">
        <v>1014239073</v>
      </c>
      <c r="R115" t="s">
        <v>1089</v>
      </c>
      <c r="S115" t="s">
        <v>552</v>
      </c>
      <c r="T115" t="s">
        <v>86</v>
      </c>
      <c r="U115" t="s">
        <v>1220</v>
      </c>
      <c r="V115" t="s">
        <v>1221</v>
      </c>
      <c r="W115" s="1">
        <v>31752</v>
      </c>
      <c r="X115" t="s">
        <v>1222</v>
      </c>
      <c r="Y115" t="s">
        <v>1223</v>
      </c>
      <c r="Z115" t="s">
        <v>166</v>
      </c>
      <c r="AA115">
        <v>700055</v>
      </c>
      <c r="AB115" t="s">
        <v>1224</v>
      </c>
      <c r="AC115" t="s">
        <v>1225</v>
      </c>
      <c r="AD115" t="s">
        <v>231</v>
      </c>
      <c r="AE115" t="s">
        <v>1226</v>
      </c>
      <c r="AF115" t="s">
        <v>97</v>
      </c>
      <c r="AG115" t="s">
        <v>97</v>
      </c>
      <c r="AH115" t="b">
        <v>0</v>
      </c>
      <c r="AI115" t="s">
        <v>559</v>
      </c>
      <c r="AJ115" t="s">
        <v>99</v>
      </c>
      <c r="AK115" t="s">
        <v>307</v>
      </c>
      <c r="AL115">
        <v>980124</v>
      </c>
      <c r="AM115" t="s">
        <v>100</v>
      </c>
      <c r="AN115" t="s">
        <v>307</v>
      </c>
      <c r="AO115" t="s">
        <v>560</v>
      </c>
      <c r="AP115" t="s">
        <v>267</v>
      </c>
      <c r="AQ115" t="s">
        <v>102</v>
      </c>
      <c r="AR115" t="s">
        <v>91</v>
      </c>
      <c r="AS115">
        <f t="shared" si="1"/>
        <v>0</v>
      </c>
      <c r="AT115" t="s">
        <v>103</v>
      </c>
      <c r="AU115">
        <v>32</v>
      </c>
      <c r="AV115">
        <v>1</v>
      </c>
      <c r="AW115" t="s">
        <v>271</v>
      </c>
      <c r="AX115" t="b">
        <v>0</v>
      </c>
      <c r="AY115" t="s">
        <v>114</v>
      </c>
      <c r="AZ115" s="1">
        <v>40329</v>
      </c>
      <c r="BA115" t="s">
        <v>1227</v>
      </c>
      <c r="BB115" t="b">
        <v>1</v>
      </c>
      <c r="BC115" t="s">
        <v>97</v>
      </c>
      <c r="BD115">
        <v>0</v>
      </c>
      <c r="BE115">
        <v>0</v>
      </c>
      <c r="BF115">
        <v>1400000</v>
      </c>
      <c r="BG115">
        <v>1400000</v>
      </c>
      <c r="BH115" t="s">
        <v>150</v>
      </c>
      <c r="BI115">
        <v>1</v>
      </c>
      <c r="BJ115">
        <v>0</v>
      </c>
      <c r="BK115">
        <v>0</v>
      </c>
      <c r="BL115" t="b">
        <v>0</v>
      </c>
      <c r="BM115" s="1">
        <v>43703</v>
      </c>
      <c r="BN115" t="s">
        <v>97</v>
      </c>
      <c r="BO115" t="s">
        <v>97</v>
      </c>
      <c r="BP115" t="s">
        <v>151</v>
      </c>
      <c r="BQ115" t="s">
        <v>152</v>
      </c>
      <c r="BR115" t="s">
        <v>561</v>
      </c>
      <c r="BS115" t="s">
        <v>562</v>
      </c>
      <c r="BT115" s="1">
        <v>43630</v>
      </c>
      <c r="BU115" t="s">
        <v>97</v>
      </c>
      <c r="BV115">
        <v>613597</v>
      </c>
      <c r="BW115" t="s">
        <v>1228</v>
      </c>
      <c r="BX115" t="s">
        <v>112</v>
      </c>
      <c r="BY115" t="s">
        <v>75</v>
      </c>
      <c r="BZ115" t="s">
        <v>157</v>
      </c>
      <c r="CA115" t="s">
        <v>158</v>
      </c>
      <c r="CB115" t="s">
        <v>114</v>
      </c>
      <c r="CC115" s="26">
        <v>0.45</v>
      </c>
      <c r="CD115">
        <v>0</v>
      </c>
      <c r="CE115" s="24" t="s">
        <v>2944</v>
      </c>
    </row>
    <row r="116" spans="1:83" x14ac:dyDescent="0.35">
      <c r="A116">
        <v>0</v>
      </c>
      <c r="B116">
        <v>2</v>
      </c>
      <c r="C116">
        <v>1</v>
      </c>
      <c r="D116">
        <v>6.0604036E-2</v>
      </c>
      <c r="E116">
        <v>0</v>
      </c>
      <c r="F116">
        <v>1</v>
      </c>
      <c r="G116">
        <v>1</v>
      </c>
      <c r="H116">
        <v>1</v>
      </c>
      <c r="I116">
        <v>5</v>
      </c>
      <c r="J116">
        <v>1</v>
      </c>
      <c r="K116">
        <v>1</v>
      </c>
      <c r="L116">
        <v>3</v>
      </c>
      <c r="M116" s="24">
        <v>44097</v>
      </c>
      <c r="N116" t="s">
        <v>81</v>
      </c>
      <c r="O116" t="s">
        <v>1181</v>
      </c>
      <c r="P116" t="s">
        <v>1229</v>
      </c>
      <c r="Q116">
        <v>1014461767</v>
      </c>
      <c r="R116" t="s">
        <v>572</v>
      </c>
      <c r="S116" t="s">
        <v>573</v>
      </c>
      <c r="T116" t="s">
        <v>86</v>
      </c>
      <c r="U116" t="s">
        <v>1230</v>
      </c>
      <c r="V116" t="s">
        <v>1231</v>
      </c>
      <c r="W116" s="1">
        <v>35218</v>
      </c>
      <c r="X116" t="s">
        <v>1232</v>
      </c>
      <c r="Y116" t="s">
        <v>1233</v>
      </c>
      <c r="Z116" t="s">
        <v>1234</v>
      </c>
      <c r="AA116">
        <v>560034</v>
      </c>
      <c r="AB116" t="s">
        <v>1235</v>
      </c>
      <c r="AC116" t="s">
        <v>1236</v>
      </c>
      <c r="AD116" t="s">
        <v>1189</v>
      </c>
      <c r="AE116" t="s">
        <v>1189</v>
      </c>
      <c r="AF116" t="s">
        <v>97</v>
      </c>
      <c r="AG116" t="s">
        <v>97</v>
      </c>
      <c r="AH116" t="b">
        <v>0</v>
      </c>
      <c r="AI116" t="s">
        <v>169</v>
      </c>
      <c r="AJ116" t="s">
        <v>99</v>
      </c>
      <c r="AK116" t="s">
        <v>169</v>
      </c>
      <c r="AL116">
        <v>980091</v>
      </c>
      <c r="AM116" t="s">
        <v>100</v>
      </c>
      <c r="AN116" t="s">
        <v>99</v>
      </c>
      <c r="AO116" t="s">
        <v>170</v>
      </c>
      <c r="AP116" t="s">
        <v>92</v>
      </c>
      <c r="AQ116" t="s">
        <v>102</v>
      </c>
      <c r="AR116" t="s">
        <v>91</v>
      </c>
      <c r="AS116">
        <f t="shared" si="1"/>
        <v>0</v>
      </c>
      <c r="AT116" t="s">
        <v>103</v>
      </c>
      <c r="AU116">
        <v>44</v>
      </c>
      <c r="AV116">
        <v>1</v>
      </c>
      <c r="AW116" t="s">
        <v>690</v>
      </c>
      <c r="AX116" t="b">
        <v>0</v>
      </c>
      <c r="AY116" t="s">
        <v>114</v>
      </c>
      <c r="AZ116" s="1">
        <v>43631</v>
      </c>
      <c r="BA116" t="s">
        <v>1237</v>
      </c>
      <c r="BB116" t="b">
        <v>0</v>
      </c>
      <c r="BC116" t="b">
        <v>0</v>
      </c>
      <c r="BD116">
        <v>314286</v>
      </c>
      <c r="BE116">
        <v>0</v>
      </c>
      <c r="BF116">
        <v>333333</v>
      </c>
      <c r="BG116">
        <v>333333</v>
      </c>
      <c r="BH116" t="s">
        <v>107</v>
      </c>
      <c r="BI116" t="s">
        <v>97</v>
      </c>
      <c r="BJ116">
        <v>0</v>
      </c>
      <c r="BK116">
        <v>0</v>
      </c>
      <c r="BL116" t="b">
        <v>0</v>
      </c>
      <c r="BM116" s="1">
        <v>43739</v>
      </c>
      <c r="BN116" t="s">
        <v>97</v>
      </c>
      <c r="BO116" t="s">
        <v>97</v>
      </c>
      <c r="BP116" t="s">
        <v>108</v>
      </c>
      <c r="BQ116" t="s">
        <v>109</v>
      </c>
      <c r="BR116" t="s">
        <v>110</v>
      </c>
      <c r="BS116" t="s">
        <v>111</v>
      </c>
      <c r="BT116" s="1">
        <v>43633</v>
      </c>
      <c r="BU116" t="s">
        <v>97</v>
      </c>
      <c r="BV116">
        <v>561908</v>
      </c>
      <c r="BW116" t="s">
        <v>1238</v>
      </c>
      <c r="BX116" t="s">
        <v>112</v>
      </c>
      <c r="BY116" t="s">
        <v>75</v>
      </c>
      <c r="BZ116" t="s">
        <v>97</v>
      </c>
      <c r="CA116" t="s">
        <v>113</v>
      </c>
      <c r="CB116" t="s">
        <v>114</v>
      </c>
      <c r="CC116" s="26">
        <v>0.61</v>
      </c>
      <c r="CD116">
        <v>0</v>
      </c>
      <c r="CE116" s="24" t="s">
        <v>2960</v>
      </c>
    </row>
    <row r="117" spans="1:83" x14ac:dyDescent="0.35">
      <c r="A117">
        <v>0</v>
      </c>
      <c r="B117">
        <v>2</v>
      </c>
      <c r="C117">
        <v>1</v>
      </c>
      <c r="D117">
        <v>2.4390743999999999E-2</v>
      </c>
      <c r="E117">
        <v>0</v>
      </c>
      <c r="F117">
        <v>1</v>
      </c>
      <c r="G117">
        <v>1</v>
      </c>
      <c r="H117">
        <v>2</v>
      </c>
      <c r="I117">
        <v>5</v>
      </c>
      <c r="J117">
        <v>1</v>
      </c>
      <c r="K117">
        <v>1</v>
      </c>
      <c r="L117">
        <v>3</v>
      </c>
      <c r="M117" s="24">
        <v>44099</v>
      </c>
      <c r="N117" t="s">
        <v>81</v>
      </c>
      <c r="O117" t="s">
        <v>1181</v>
      </c>
      <c r="P117" t="s">
        <v>1182</v>
      </c>
      <c r="Q117">
        <v>1014461344</v>
      </c>
      <c r="R117" t="s">
        <v>572</v>
      </c>
      <c r="S117" t="s">
        <v>573</v>
      </c>
      <c r="T117" t="s">
        <v>118</v>
      </c>
      <c r="U117" t="s">
        <v>1239</v>
      </c>
      <c r="V117" t="s">
        <v>389</v>
      </c>
      <c r="W117" s="1">
        <v>32993</v>
      </c>
      <c r="X117" t="s">
        <v>1240</v>
      </c>
      <c r="Y117" t="s">
        <v>1241</v>
      </c>
      <c r="Z117" t="s">
        <v>1234</v>
      </c>
      <c r="AA117">
        <v>560076</v>
      </c>
      <c r="AB117" t="s">
        <v>1242</v>
      </c>
      <c r="AC117" t="s">
        <v>1243</v>
      </c>
      <c r="AD117" t="s">
        <v>1189</v>
      </c>
      <c r="AE117" t="s">
        <v>1189</v>
      </c>
      <c r="AF117" t="s">
        <v>97</v>
      </c>
      <c r="AG117" t="s">
        <v>97</v>
      </c>
      <c r="AH117" t="b">
        <v>0</v>
      </c>
      <c r="AI117" t="s">
        <v>169</v>
      </c>
      <c r="AJ117" t="s">
        <v>99</v>
      </c>
      <c r="AK117" t="s">
        <v>169</v>
      </c>
      <c r="AL117">
        <v>980091</v>
      </c>
      <c r="AM117" t="s">
        <v>100</v>
      </c>
      <c r="AN117" t="s">
        <v>99</v>
      </c>
      <c r="AO117" t="s">
        <v>170</v>
      </c>
      <c r="AP117" t="s">
        <v>92</v>
      </c>
      <c r="AQ117" t="s">
        <v>102</v>
      </c>
      <c r="AR117" t="s">
        <v>91</v>
      </c>
      <c r="AS117">
        <f t="shared" si="1"/>
        <v>0</v>
      </c>
      <c r="AT117" t="s">
        <v>103</v>
      </c>
      <c r="AU117">
        <v>44</v>
      </c>
      <c r="AV117">
        <v>1</v>
      </c>
      <c r="AW117" t="s">
        <v>690</v>
      </c>
      <c r="AX117" t="b">
        <v>0</v>
      </c>
      <c r="AY117" t="s">
        <v>114</v>
      </c>
      <c r="AZ117" s="1">
        <v>41440</v>
      </c>
      <c r="BA117" t="s">
        <v>1237</v>
      </c>
      <c r="BB117" t="b">
        <v>0</v>
      </c>
      <c r="BC117" t="b">
        <v>0</v>
      </c>
      <c r="BD117">
        <v>390476</v>
      </c>
      <c r="BE117">
        <v>0</v>
      </c>
      <c r="BF117">
        <v>400000</v>
      </c>
      <c r="BG117">
        <v>400000</v>
      </c>
      <c r="BH117" t="s">
        <v>107</v>
      </c>
      <c r="BI117" t="s">
        <v>97</v>
      </c>
      <c r="BJ117">
        <v>0</v>
      </c>
      <c r="BK117">
        <v>0</v>
      </c>
      <c r="BL117" t="b">
        <v>0</v>
      </c>
      <c r="BM117" s="1">
        <v>43647</v>
      </c>
      <c r="BN117" t="s">
        <v>97</v>
      </c>
      <c r="BO117" t="s">
        <v>97</v>
      </c>
      <c r="BP117" t="s">
        <v>108</v>
      </c>
      <c r="BQ117" t="s">
        <v>109</v>
      </c>
      <c r="BR117" t="s">
        <v>110</v>
      </c>
      <c r="BS117" t="s">
        <v>111</v>
      </c>
      <c r="BT117" s="1">
        <v>43634</v>
      </c>
      <c r="BU117" t="s">
        <v>97</v>
      </c>
      <c r="BV117">
        <v>561903</v>
      </c>
      <c r="BW117" t="s">
        <v>1244</v>
      </c>
      <c r="BX117" t="s">
        <v>112</v>
      </c>
      <c r="BY117" t="s">
        <v>75</v>
      </c>
      <c r="BZ117" t="s">
        <v>97</v>
      </c>
      <c r="CA117" t="s">
        <v>113</v>
      </c>
      <c r="CB117" t="s">
        <v>114</v>
      </c>
      <c r="CC117" s="26">
        <v>0.65</v>
      </c>
      <c r="CD117">
        <v>0</v>
      </c>
      <c r="CE117" s="24" t="s">
        <v>2960</v>
      </c>
    </row>
    <row r="118" spans="1:83" x14ac:dyDescent="0.35">
      <c r="A118">
        <v>0</v>
      </c>
      <c r="B118">
        <v>2</v>
      </c>
      <c r="C118">
        <v>1</v>
      </c>
      <c r="D118">
        <v>6.0604036E-2</v>
      </c>
      <c r="E118">
        <v>0</v>
      </c>
      <c r="F118">
        <v>1</v>
      </c>
      <c r="G118">
        <v>1</v>
      </c>
      <c r="H118">
        <v>2</v>
      </c>
      <c r="I118">
        <v>5</v>
      </c>
      <c r="J118">
        <v>1</v>
      </c>
      <c r="K118">
        <v>1</v>
      </c>
      <c r="L118">
        <v>3</v>
      </c>
      <c r="M118" s="24">
        <v>44101</v>
      </c>
      <c r="N118" t="s">
        <v>81</v>
      </c>
      <c r="O118" t="s">
        <v>1181</v>
      </c>
      <c r="P118" t="s">
        <v>1182</v>
      </c>
      <c r="Q118">
        <v>1014461240</v>
      </c>
      <c r="R118" t="s">
        <v>572</v>
      </c>
      <c r="S118" t="s">
        <v>573</v>
      </c>
      <c r="T118" t="s">
        <v>118</v>
      </c>
      <c r="U118" t="s">
        <v>693</v>
      </c>
      <c r="V118" t="s">
        <v>1245</v>
      </c>
      <c r="W118" s="1">
        <v>34845</v>
      </c>
      <c r="X118" t="s">
        <v>1246</v>
      </c>
      <c r="Y118" t="s">
        <v>1247</v>
      </c>
      <c r="Z118" t="s">
        <v>91</v>
      </c>
      <c r="AA118">
        <v>560036</v>
      </c>
      <c r="AB118" t="s">
        <v>1248</v>
      </c>
      <c r="AC118" t="s">
        <v>1249</v>
      </c>
      <c r="AD118" t="s">
        <v>1189</v>
      </c>
      <c r="AE118" t="s">
        <v>1189</v>
      </c>
      <c r="AF118" t="s">
        <v>97</v>
      </c>
      <c r="AG118" t="s">
        <v>97</v>
      </c>
      <c r="AH118" t="b">
        <v>0</v>
      </c>
      <c r="AI118" t="s">
        <v>169</v>
      </c>
      <c r="AJ118" t="s">
        <v>99</v>
      </c>
      <c r="AK118" t="s">
        <v>169</v>
      </c>
      <c r="AL118">
        <v>980091</v>
      </c>
      <c r="AM118" t="s">
        <v>100</v>
      </c>
      <c r="AN118" t="s">
        <v>99</v>
      </c>
      <c r="AO118" t="s">
        <v>170</v>
      </c>
      <c r="AP118" t="s">
        <v>92</v>
      </c>
      <c r="AQ118" t="s">
        <v>102</v>
      </c>
      <c r="AR118" t="s">
        <v>91</v>
      </c>
      <c r="AS118">
        <f t="shared" si="1"/>
        <v>1</v>
      </c>
      <c r="AT118" t="s">
        <v>103</v>
      </c>
      <c r="AU118">
        <v>44</v>
      </c>
      <c r="AV118">
        <v>1</v>
      </c>
      <c r="AW118" t="s">
        <v>690</v>
      </c>
      <c r="AX118" t="b">
        <v>0</v>
      </c>
      <c r="AY118" t="s">
        <v>114</v>
      </c>
      <c r="AZ118" s="1">
        <v>43661</v>
      </c>
      <c r="BA118" t="s">
        <v>1237</v>
      </c>
      <c r="BB118" t="b">
        <v>0</v>
      </c>
      <c r="BC118" t="b">
        <v>0</v>
      </c>
      <c r="BD118">
        <v>314286</v>
      </c>
      <c r="BE118">
        <v>0</v>
      </c>
      <c r="BF118">
        <v>333333</v>
      </c>
      <c r="BG118">
        <v>333333</v>
      </c>
      <c r="BH118" t="s">
        <v>107</v>
      </c>
      <c r="BI118" t="s">
        <v>97</v>
      </c>
      <c r="BJ118">
        <v>0</v>
      </c>
      <c r="BK118">
        <v>0</v>
      </c>
      <c r="BL118" t="b">
        <v>0</v>
      </c>
      <c r="BM118" s="1">
        <v>43739</v>
      </c>
      <c r="BN118" t="s">
        <v>97</v>
      </c>
      <c r="BO118" t="s">
        <v>97</v>
      </c>
      <c r="BP118" t="s">
        <v>108</v>
      </c>
      <c r="BQ118" t="s">
        <v>109</v>
      </c>
      <c r="BR118" t="s">
        <v>110</v>
      </c>
      <c r="BS118" t="s">
        <v>111</v>
      </c>
      <c r="BT118" s="1">
        <v>43633</v>
      </c>
      <c r="BU118" t="s">
        <v>97</v>
      </c>
      <c r="BV118">
        <v>561964</v>
      </c>
      <c r="BW118" t="s">
        <v>1250</v>
      </c>
      <c r="BX118" t="s">
        <v>112</v>
      </c>
      <c r="BY118" t="s">
        <v>75</v>
      </c>
      <c r="BZ118" t="s">
        <v>97</v>
      </c>
      <c r="CA118" t="s">
        <v>113</v>
      </c>
      <c r="CB118" t="s">
        <v>114</v>
      </c>
      <c r="CC118" s="26">
        <v>0.66</v>
      </c>
      <c r="CD118">
        <v>0</v>
      </c>
      <c r="CE118" s="24" t="s">
        <v>2960</v>
      </c>
    </row>
    <row r="119" spans="1:83" x14ac:dyDescent="0.35">
      <c r="A119">
        <v>0</v>
      </c>
      <c r="B119">
        <v>2</v>
      </c>
      <c r="C119">
        <v>1</v>
      </c>
      <c r="D119">
        <v>2.2367748E-2</v>
      </c>
      <c r="E119">
        <v>0</v>
      </c>
      <c r="F119">
        <v>1</v>
      </c>
      <c r="G119">
        <v>1</v>
      </c>
      <c r="H119">
        <v>2</v>
      </c>
      <c r="I119">
        <v>5</v>
      </c>
      <c r="J119">
        <v>1</v>
      </c>
      <c r="K119">
        <v>1</v>
      </c>
      <c r="L119">
        <v>2</v>
      </c>
      <c r="M119" s="24">
        <v>44102</v>
      </c>
      <c r="N119" t="s">
        <v>81</v>
      </c>
      <c r="O119" t="s">
        <v>1181</v>
      </c>
      <c r="P119" t="s">
        <v>1229</v>
      </c>
      <c r="Q119">
        <v>1014461695</v>
      </c>
      <c r="R119" t="s">
        <v>572</v>
      </c>
      <c r="S119" t="s">
        <v>573</v>
      </c>
      <c r="T119" t="s">
        <v>118</v>
      </c>
      <c r="U119" t="s">
        <v>1251</v>
      </c>
      <c r="V119" t="s">
        <v>1252</v>
      </c>
      <c r="W119" s="1">
        <v>35285</v>
      </c>
      <c r="X119" t="s">
        <v>1253</v>
      </c>
      <c r="Y119" t="s">
        <v>1254</v>
      </c>
      <c r="Z119" t="s">
        <v>1234</v>
      </c>
      <c r="AA119">
        <v>560059</v>
      </c>
      <c r="AB119" t="s">
        <v>1255</v>
      </c>
      <c r="AC119" t="s">
        <v>1256</v>
      </c>
      <c r="AD119" t="s">
        <v>1189</v>
      </c>
      <c r="AE119" t="s">
        <v>1189</v>
      </c>
      <c r="AF119" t="s">
        <v>97</v>
      </c>
      <c r="AG119" t="s">
        <v>97</v>
      </c>
      <c r="AH119" t="b">
        <v>0</v>
      </c>
      <c r="AI119" t="s">
        <v>169</v>
      </c>
      <c r="AJ119" t="s">
        <v>99</v>
      </c>
      <c r="AK119" t="s">
        <v>169</v>
      </c>
      <c r="AL119">
        <v>980091</v>
      </c>
      <c r="AM119" t="s">
        <v>100</v>
      </c>
      <c r="AN119" t="s">
        <v>99</v>
      </c>
      <c r="AO119" t="s">
        <v>170</v>
      </c>
      <c r="AP119" t="s">
        <v>92</v>
      </c>
      <c r="AQ119" t="s">
        <v>102</v>
      </c>
      <c r="AR119" t="s">
        <v>91</v>
      </c>
      <c r="AS119">
        <f t="shared" si="1"/>
        <v>0</v>
      </c>
      <c r="AT119" t="s">
        <v>103</v>
      </c>
      <c r="AU119">
        <v>44</v>
      </c>
      <c r="AV119">
        <v>1</v>
      </c>
      <c r="AW119" t="s">
        <v>690</v>
      </c>
      <c r="AX119" t="b">
        <v>0</v>
      </c>
      <c r="AY119" t="s">
        <v>1257</v>
      </c>
      <c r="AZ119" s="1">
        <v>43266</v>
      </c>
      <c r="BA119" t="s">
        <v>1237</v>
      </c>
      <c r="BB119" t="b">
        <v>0</v>
      </c>
      <c r="BC119" t="b">
        <v>0</v>
      </c>
      <c r="BD119">
        <v>361905</v>
      </c>
      <c r="BE119">
        <v>0</v>
      </c>
      <c r="BF119">
        <v>370000</v>
      </c>
      <c r="BG119">
        <v>370000</v>
      </c>
      <c r="BH119" t="s">
        <v>107</v>
      </c>
      <c r="BI119" t="s">
        <v>97</v>
      </c>
      <c r="BJ119">
        <v>0</v>
      </c>
      <c r="BK119">
        <v>0</v>
      </c>
      <c r="BL119" t="b">
        <v>0</v>
      </c>
      <c r="BM119" s="1">
        <v>43647</v>
      </c>
      <c r="BN119" t="s">
        <v>97</v>
      </c>
      <c r="BO119" t="s">
        <v>97</v>
      </c>
      <c r="BP119" t="s">
        <v>108</v>
      </c>
      <c r="BQ119" t="s">
        <v>109</v>
      </c>
      <c r="BR119" t="s">
        <v>110</v>
      </c>
      <c r="BS119" t="s">
        <v>111</v>
      </c>
      <c r="BT119" s="1">
        <v>43634</v>
      </c>
      <c r="BU119" t="s">
        <v>97</v>
      </c>
      <c r="BV119">
        <v>561899</v>
      </c>
      <c r="BW119" t="s">
        <v>1258</v>
      </c>
      <c r="BX119" t="s">
        <v>112</v>
      </c>
      <c r="BY119" t="s">
        <v>75</v>
      </c>
      <c r="BZ119" t="s">
        <v>97</v>
      </c>
      <c r="CA119" t="s">
        <v>113</v>
      </c>
      <c r="CB119" t="s">
        <v>130</v>
      </c>
      <c r="CC119" s="26">
        <v>0.61</v>
      </c>
      <c r="CD119">
        <v>0</v>
      </c>
      <c r="CE119" s="24" t="s">
        <v>2960</v>
      </c>
    </row>
    <row r="120" spans="1:83" x14ac:dyDescent="0.35">
      <c r="A120">
        <v>0</v>
      </c>
      <c r="B120">
        <v>2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4</v>
      </c>
      <c r="K120">
        <v>1</v>
      </c>
      <c r="L120">
        <v>1</v>
      </c>
      <c r="M120" s="24">
        <v>44127</v>
      </c>
      <c r="N120" t="s">
        <v>81</v>
      </c>
      <c r="O120" t="s">
        <v>131</v>
      </c>
      <c r="P120" t="s">
        <v>1259</v>
      </c>
      <c r="Q120">
        <v>1013042369</v>
      </c>
      <c r="R120" t="s">
        <v>551</v>
      </c>
      <c r="S120" t="s">
        <v>552</v>
      </c>
      <c r="T120" t="s">
        <v>86</v>
      </c>
      <c r="U120" t="s">
        <v>1260</v>
      </c>
      <c r="V120" t="s">
        <v>774</v>
      </c>
      <c r="W120" s="1">
        <v>29237</v>
      </c>
      <c r="X120" t="s">
        <v>1261</v>
      </c>
      <c r="Y120" t="s">
        <v>1262</v>
      </c>
      <c r="Z120" t="s">
        <v>1263</v>
      </c>
      <c r="AA120">
        <v>110059</v>
      </c>
      <c r="AB120" t="s">
        <v>1264</v>
      </c>
      <c r="AC120" t="s">
        <v>1265</v>
      </c>
      <c r="AD120" t="s">
        <v>187</v>
      </c>
      <c r="AE120" t="s">
        <v>187</v>
      </c>
      <c r="AF120" t="s">
        <v>1266</v>
      </c>
      <c r="AG120" t="s">
        <v>1267</v>
      </c>
      <c r="AH120" t="b">
        <v>0</v>
      </c>
      <c r="AI120" t="s">
        <v>1268</v>
      </c>
      <c r="AJ120" t="s">
        <v>99</v>
      </c>
      <c r="AK120" t="s">
        <v>99</v>
      </c>
      <c r="AL120">
        <v>103624</v>
      </c>
      <c r="AM120" t="s">
        <v>100</v>
      </c>
      <c r="AN120" t="s">
        <v>1268</v>
      </c>
      <c r="AO120" t="s">
        <v>1269</v>
      </c>
      <c r="AP120" t="s">
        <v>228</v>
      </c>
      <c r="AQ120" t="s">
        <v>102</v>
      </c>
      <c r="AR120" t="s">
        <v>213</v>
      </c>
      <c r="AS120">
        <f t="shared" si="1"/>
        <v>0</v>
      </c>
      <c r="AT120" t="s">
        <v>214</v>
      </c>
      <c r="AU120">
        <v>32</v>
      </c>
      <c r="AV120">
        <v>3</v>
      </c>
      <c r="AW120" t="s">
        <v>271</v>
      </c>
      <c r="AX120" t="b">
        <v>0</v>
      </c>
      <c r="AY120" t="s">
        <v>258</v>
      </c>
      <c r="AZ120" s="1">
        <v>38487</v>
      </c>
      <c r="BA120" t="s">
        <v>1270</v>
      </c>
      <c r="BB120" t="b">
        <v>1</v>
      </c>
      <c r="BC120" t="b">
        <v>0</v>
      </c>
      <c r="BD120">
        <v>0</v>
      </c>
      <c r="BE120">
        <v>0</v>
      </c>
      <c r="BF120">
        <v>4100000</v>
      </c>
      <c r="BG120">
        <v>4100000</v>
      </c>
      <c r="BH120" t="s">
        <v>107</v>
      </c>
      <c r="BI120" t="s">
        <v>97</v>
      </c>
      <c r="BJ120">
        <v>0</v>
      </c>
      <c r="BK120">
        <v>0</v>
      </c>
      <c r="BL120" t="b">
        <v>0</v>
      </c>
      <c r="BM120" s="1">
        <v>43682</v>
      </c>
      <c r="BN120" t="s">
        <v>97</v>
      </c>
      <c r="BO120" t="s">
        <v>97</v>
      </c>
      <c r="BP120" t="s">
        <v>151</v>
      </c>
      <c r="BQ120" t="s">
        <v>152</v>
      </c>
      <c r="BR120" t="s">
        <v>561</v>
      </c>
      <c r="BS120" t="s">
        <v>562</v>
      </c>
      <c r="BT120" s="1">
        <v>43633</v>
      </c>
      <c r="BU120" t="s">
        <v>97</v>
      </c>
      <c r="BV120">
        <v>617050</v>
      </c>
      <c r="BW120" t="s">
        <v>97</v>
      </c>
      <c r="BX120" t="s">
        <v>112</v>
      </c>
      <c r="BY120" t="s">
        <v>156</v>
      </c>
      <c r="BZ120" t="s">
        <v>157</v>
      </c>
      <c r="CA120" t="s">
        <v>158</v>
      </c>
      <c r="CB120" t="s">
        <v>159</v>
      </c>
      <c r="CC120" s="26">
        <v>0.64</v>
      </c>
      <c r="CD120">
        <v>0</v>
      </c>
      <c r="CE120" s="24" t="s">
        <v>2944</v>
      </c>
    </row>
    <row r="121" spans="1:83" x14ac:dyDescent="0.35">
      <c r="A121">
        <v>0</v>
      </c>
      <c r="B121">
        <v>2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2</v>
      </c>
      <c r="J121">
        <v>4</v>
      </c>
      <c r="K121">
        <v>1</v>
      </c>
      <c r="L121">
        <v>3</v>
      </c>
      <c r="M121" s="24">
        <v>44128</v>
      </c>
      <c r="N121" t="s">
        <v>81</v>
      </c>
      <c r="O121" t="s">
        <v>131</v>
      </c>
      <c r="P121" t="s">
        <v>1219</v>
      </c>
      <c r="Q121">
        <v>1014219839</v>
      </c>
      <c r="R121" t="s">
        <v>551</v>
      </c>
      <c r="S121" t="s">
        <v>552</v>
      </c>
      <c r="T121" t="s">
        <v>86</v>
      </c>
      <c r="U121" t="s">
        <v>1271</v>
      </c>
      <c r="V121" t="s">
        <v>833</v>
      </c>
      <c r="W121" s="1">
        <v>30937</v>
      </c>
      <c r="X121" t="s">
        <v>1272</v>
      </c>
      <c r="Y121" t="s">
        <v>1273</v>
      </c>
      <c r="Z121" t="s">
        <v>267</v>
      </c>
      <c r="AA121">
        <v>700089</v>
      </c>
      <c r="AB121" t="s">
        <v>1274</v>
      </c>
      <c r="AC121" t="s">
        <v>1275</v>
      </c>
      <c r="AD121" t="s">
        <v>231</v>
      </c>
      <c r="AE121" t="s">
        <v>255</v>
      </c>
      <c r="AF121" t="s">
        <v>97</v>
      </c>
      <c r="AG121" t="s">
        <v>97</v>
      </c>
      <c r="AH121" t="b">
        <v>0</v>
      </c>
      <c r="AI121" t="s">
        <v>559</v>
      </c>
      <c r="AJ121" t="s">
        <v>99</v>
      </c>
      <c r="AK121" t="s">
        <v>307</v>
      </c>
      <c r="AL121">
        <v>980124</v>
      </c>
      <c r="AM121" t="s">
        <v>100</v>
      </c>
      <c r="AN121" t="s">
        <v>307</v>
      </c>
      <c r="AO121" t="s">
        <v>560</v>
      </c>
      <c r="AP121" t="s">
        <v>166</v>
      </c>
      <c r="AQ121" t="s">
        <v>102</v>
      </c>
      <c r="AR121" t="s">
        <v>91</v>
      </c>
      <c r="AS121">
        <f t="shared" si="1"/>
        <v>0</v>
      </c>
      <c r="AT121" t="s">
        <v>103</v>
      </c>
      <c r="AU121">
        <v>32</v>
      </c>
      <c r="AV121">
        <v>1</v>
      </c>
      <c r="AW121" t="s">
        <v>271</v>
      </c>
      <c r="AX121" t="b">
        <v>0</v>
      </c>
      <c r="AY121" t="s">
        <v>114</v>
      </c>
      <c r="AZ121" s="1">
        <v>39979</v>
      </c>
      <c r="BA121" t="s">
        <v>1227</v>
      </c>
      <c r="BB121" t="b">
        <v>1</v>
      </c>
      <c r="BC121" t="b">
        <v>0</v>
      </c>
      <c r="BD121">
        <v>0</v>
      </c>
      <c r="BE121">
        <v>0</v>
      </c>
      <c r="BF121">
        <v>1400000</v>
      </c>
      <c r="BG121">
        <v>1400000</v>
      </c>
      <c r="BH121" t="s">
        <v>150</v>
      </c>
      <c r="BI121">
        <v>1</v>
      </c>
      <c r="BJ121">
        <v>0</v>
      </c>
      <c r="BK121">
        <v>0</v>
      </c>
      <c r="BL121" t="b">
        <v>0</v>
      </c>
      <c r="BM121" s="1">
        <v>43703</v>
      </c>
      <c r="BN121" t="s">
        <v>97</v>
      </c>
      <c r="BO121" t="s">
        <v>97</v>
      </c>
      <c r="BP121" t="s">
        <v>151</v>
      </c>
      <c r="BQ121" t="s">
        <v>152</v>
      </c>
      <c r="BR121" t="s">
        <v>561</v>
      </c>
      <c r="BS121" t="s">
        <v>562</v>
      </c>
      <c r="BT121" s="1">
        <v>43630</v>
      </c>
      <c r="BU121" t="s">
        <v>97</v>
      </c>
      <c r="BV121">
        <v>613609</v>
      </c>
      <c r="BW121" t="s">
        <v>1276</v>
      </c>
      <c r="BX121" t="s">
        <v>112</v>
      </c>
      <c r="BY121" t="s">
        <v>75</v>
      </c>
      <c r="BZ121" t="s">
        <v>157</v>
      </c>
      <c r="CA121" t="s">
        <v>158</v>
      </c>
      <c r="CB121" t="s">
        <v>114</v>
      </c>
      <c r="CC121" s="26">
        <v>0.45</v>
      </c>
      <c r="CD121">
        <v>0</v>
      </c>
      <c r="CE121" s="24" t="s">
        <v>2944</v>
      </c>
    </row>
    <row r="122" spans="1:83" x14ac:dyDescent="0.35">
      <c r="A122">
        <v>0</v>
      </c>
      <c r="B122">
        <v>2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2</v>
      </c>
      <c r="M122" s="24">
        <v>44210</v>
      </c>
      <c r="N122" t="s">
        <v>81</v>
      </c>
      <c r="O122" t="s">
        <v>131</v>
      </c>
      <c r="P122" t="s">
        <v>1277</v>
      </c>
      <c r="Q122">
        <v>1014308164</v>
      </c>
      <c r="R122" t="s">
        <v>1089</v>
      </c>
      <c r="S122" t="s">
        <v>552</v>
      </c>
      <c r="T122" t="s">
        <v>86</v>
      </c>
      <c r="U122" t="s">
        <v>759</v>
      </c>
      <c r="V122" t="s">
        <v>1278</v>
      </c>
      <c r="W122" s="1">
        <v>33863</v>
      </c>
      <c r="X122" t="s">
        <v>1279</v>
      </c>
      <c r="Y122" t="s">
        <v>1280</v>
      </c>
      <c r="Z122" t="s">
        <v>91</v>
      </c>
      <c r="AA122">
        <v>560100</v>
      </c>
      <c r="AB122" t="s">
        <v>1281</v>
      </c>
      <c r="AC122" t="s">
        <v>1282</v>
      </c>
      <c r="AD122" t="s">
        <v>231</v>
      </c>
      <c r="AE122" t="s">
        <v>232</v>
      </c>
      <c r="AF122" t="s">
        <v>97</v>
      </c>
      <c r="AG122" t="s">
        <v>97</v>
      </c>
      <c r="AH122" t="b">
        <v>0</v>
      </c>
      <c r="AI122" t="s">
        <v>306</v>
      </c>
      <c r="AJ122" t="s">
        <v>99</v>
      </c>
      <c r="AK122" t="s">
        <v>307</v>
      </c>
      <c r="AL122">
        <v>980121</v>
      </c>
      <c r="AM122" t="s">
        <v>100</v>
      </c>
      <c r="AN122" t="s">
        <v>307</v>
      </c>
      <c r="AO122" t="s">
        <v>308</v>
      </c>
      <c r="AP122" t="s">
        <v>92</v>
      </c>
      <c r="AQ122" t="s">
        <v>102</v>
      </c>
      <c r="AR122" t="s">
        <v>91</v>
      </c>
      <c r="AS122">
        <f t="shared" si="1"/>
        <v>1</v>
      </c>
      <c r="AT122" t="s">
        <v>103</v>
      </c>
      <c r="AU122">
        <v>42</v>
      </c>
      <c r="AV122">
        <v>1</v>
      </c>
      <c r="AW122" t="s">
        <v>215</v>
      </c>
      <c r="AX122" t="b">
        <v>0</v>
      </c>
      <c r="AY122" t="s">
        <v>272</v>
      </c>
      <c r="AZ122" s="1">
        <v>41790</v>
      </c>
      <c r="BA122" t="s">
        <v>194</v>
      </c>
      <c r="BB122" t="b">
        <v>0</v>
      </c>
      <c r="BC122" t="s">
        <v>97</v>
      </c>
      <c r="BD122">
        <v>0</v>
      </c>
      <c r="BE122">
        <v>0</v>
      </c>
      <c r="BF122">
        <v>863765</v>
      </c>
      <c r="BG122">
        <v>863765</v>
      </c>
      <c r="BH122" t="s">
        <v>107</v>
      </c>
      <c r="BI122" t="s">
        <v>97</v>
      </c>
      <c r="BJ122">
        <v>0</v>
      </c>
      <c r="BK122">
        <v>0</v>
      </c>
      <c r="BL122" t="b">
        <v>0</v>
      </c>
      <c r="BM122" s="1">
        <v>43745</v>
      </c>
      <c r="BN122" t="s">
        <v>97</v>
      </c>
      <c r="BO122" t="s">
        <v>97</v>
      </c>
      <c r="BP122" t="s">
        <v>217</v>
      </c>
      <c r="BQ122" t="s">
        <v>218</v>
      </c>
      <c r="BR122" t="s">
        <v>561</v>
      </c>
      <c r="BS122" t="s">
        <v>562</v>
      </c>
      <c r="BT122" s="1">
        <v>43630</v>
      </c>
      <c r="BU122" t="s">
        <v>97</v>
      </c>
      <c r="BV122">
        <v>611464</v>
      </c>
      <c r="BW122" t="s">
        <v>1283</v>
      </c>
      <c r="BX122" t="s">
        <v>112</v>
      </c>
      <c r="BY122" t="s">
        <v>156</v>
      </c>
      <c r="BZ122" t="s">
        <v>157</v>
      </c>
      <c r="CA122" t="s">
        <v>176</v>
      </c>
      <c r="CB122" t="s">
        <v>130</v>
      </c>
      <c r="CC122" s="26">
        <v>0.76</v>
      </c>
      <c r="CD122">
        <v>0</v>
      </c>
      <c r="CE122" s="24" t="s">
        <v>2960</v>
      </c>
    </row>
    <row r="123" spans="1:83" x14ac:dyDescent="0.35">
      <c r="A123">
        <v>0</v>
      </c>
      <c r="B123">
        <v>2</v>
      </c>
      <c r="C123">
        <v>1</v>
      </c>
      <c r="D123">
        <v>0.45689655200000001</v>
      </c>
      <c r="E123">
        <v>0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3</v>
      </c>
      <c r="M123" s="24">
        <v>44214</v>
      </c>
      <c r="N123" t="s">
        <v>81</v>
      </c>
      <c r="O123" t="s">
        <v>131</v>
      </c>
      <c r="P123" t="s">
        <v>1284</v>
      </c>
      <c r="Q123">
        <v>1012708545</v>
      </c>
      <c r="R123" t="s">
        <v>84</v>
      </c>
      <c r="S123" t="s">
        <v>85</v>
      </c>
      <c r="T123" t="s">
        <v>86</v>
      </c>
      <c r="U123" t="s">
        <v>1285</v>
      </c>
      <c r="V123" t="s">
        <v>1286</v>
      </c>
      <c r="W123" s="1">
        <v>33172</v>
      </c>
      <c r="X123" t="s">
        <v>1287</v>
      </c>
      <c r="Y123" t="s">
        <v>1288</v>
      </c>
      <c r="Z123" t="s">
        <v>968</v>
      </c>
      <c r="AA123">
        <v>401209</v>
      </c>
      <c r="AB123" t="s">
        <v>1289</v>
      </c>
      <c r="AC123" t="s">
        <v>1290</v>
      </c>
      <c r="AD123" t="s">
        <v>231</v>
      </c>
      <c r="AE123" t="s">
        <v>732</v>
      </c>
      <c r="AF123" t="s">
        <v>97</v>
      </c>
      <c r="AG123" t="s">
        <v>97</v>
      </c>
      <c r="AH123" t="b">
        <v>0</v>
      </c>
      <c r="AI123" t="s">
        <v>169</v>
      </c>
      <c r="AJ123" t="s">
        <v>99</v>
      </c>
      <c r="AK123" t="s">
        <v>169</v>
      </c>
      <c r="AL123">
        <v>980091</v>
      </c>
      <c r="AM123" t="s">
        <v>100</v>
      </c>
      <c r="AN123" t="s">
        <v>99</v>
      </c>
      <c r="AO123" t="s">
        <v>170</v>
      </c>
      <c r="AP123" t="s">
        <v>969</v>
      </c>
      <c r="AQ123" t="s">
        <v>102</v>
      </c>
      <c r="AR123" t="s">
        <v>91</v>
      </c>
      <c r="AS123">
        <f t="shared" si="1"/>
        <v>0</v>
      </c>
      <c r="AT123" t="s">
        <v>103</v>
      </c>
      <c r="AU123">
        <v>42</v>
      </c>
      <c r="AV123">
        <v>2</v>
      </c>
      <c r="AW123" t="s">
        <v>285</v>
      </c>
      <c r="AX123" t="b">
        <v>0</v>
      </c>
      <c r="AY123" t="s">
        <v>114</v>
      </c>
      <c r="AZ123" s="1">
        <v>42185</v>
      </c>
      <c r="BA123" t="s">
        <v>172</v>
      </c>
      <c r="BB123" t="b">
        <v>0</v>
      </c>
      <c r="BC123" t="b">
        <v>0</v>
      </c>
      <c r="BD123">
        <v>580000</v>
      </c>
      <c r="BE123">
        <v>0</v>
      </c>
      <c r="BF123">
        <v>845000</v>
      </c>
      <c r="BG123">
        <v>845000</v>
      </c>
      <c r="BH123" t="s">
        <v>150</v>
      </c>
      <c r="BI123">
        <v>1</v>
      </c>
      <c r="BJ123">
        <v>0</v>
      </c>
      <c r="BK123">
        <v>0</v>
      </c>
      <c r="BL123" t="b">
        <v>0</v>
      </c>
      <c r="BM123" s="1">
        <v>43724</v>
      </c>
      <c r="BN123" t="s">
        <v>97</v>
      </c>
      <c r="BO123" t="s">
        <v>97</v>
      </c>
      <c r="BP123" t="s">
        <v>108</v>
      </c>
      <c r="BQ123" t="s">
        <v>109</v>
      </c>
      <c r="BR123" t="s">
        <v>110</v>
      </c>
      <c r="BS123" t="s">
        <v>111</v>
      </c>
      <c r="BT123" s="1">
        <v>43635</v>
      </c>
      <c r="BU123" t="s">
        <v>97</v>
      </c>
      <c r="BV123">
        <v>608988</v>
      </c>
      <c r="BW123" t="s">
        <v>1291</v>
      </c>
      <c r="BX123" t="s">
        <v>112</v>
      </c>
      <c r="BY123" t="s">
        <v>75</v>
      </c>
      <c r="BZ123" t="s">
        <v>157</v>
      </c>
      <c r="CA123" t="s">
        <v>176</v>
      </c>
      <c r="CB123" t="s">
        <v>114</v>
      </c>
      <c r="CC123" s="26">
        <v>0.64</v>
      </c>
      <c r="CD123">
        <v>0</v>
      </c>
      <c r="CE123" s="24" t="s">
        <v>2961</v>
      </c>
    </row>
    <row r="124" spans="1:83" x14ac:dyDescent="0.35">
      <c r="A124">
        <v>0</v>
      </c>
      <c r="B124">
        <v>2</v>
      </c>
      <c r="C124">
        <v>1</v>
      </c>
      <c r="D124">
        <v>0.25435889699999997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2</v>
      </c>
      <c r="K124">
        <v>1</v>
      </c>
      <c r="L124">
        <v>3</v>
      </c>
      <c r="M124" s="24">
        <v>44215</v>
      </c>
      <c r="N124" t="s">
        <v>81</v>
      </c>
      <c r="O124" t="s">
        <v>131</v>
      </c>
      <c r="P124" t="s">
        <v>1292</v>
      </c>
      <c r="Q124">
        <v>1009992316</v>
      </c>
      <c r="R124" t="s">
        <v>240</v>
      </c>
      <c r="S124" t="s">
        <v>241</v>
      </c>
      <c r="T124" t="s">
        <v>86</v>
      </c>
      <c r="U124" t="s">
        <v>654</v>
      </c>
      <c r="V124" t="s">
        <v>1293</v>
      </c>
      <c r="W124" s="1">
        <v>33656</v>
      </c>
      <c r="X124" t="s">
        <v>1294</v>
      </c>
      <c r="Y124" t="s">
        <v>1295</v>
      </c>
      <c r="Z124" t="s">
        <v>91</v>
      </c>
      <c r="AA124">
        <v>560076</v>
      </c>
      <c r="AB124" t="s">
        <v>1296</v>
      </c>
      <c r="AC124" t="s">
        <v>1297</v>
      </c>
      <c r="AD124" t="s">
        <v>187</v>
      </c>
      <c r="AE124" t="s">
        <v>187</v>
      </c>
      <c r="AF124" t="s">
        <v>1298</v>
      </c>
      <c r="AG124" t="s">
        <v>1299</v>
      </c>
      <c r="AH124" t="b">
        <v>0</v>
      </c>
      <c r="AI124" t="s">
        <v>145</v>
      </c>
      <c r="AJ124" t="s">
        <v>99</v>
      </c>
      <c r="AK124" t="s">
        <v>145</v>
      </c>
      <c r="AL124">
        <v>980065</v>
      </c>
      <c r="AM124" t="s">
        <v>100</v>
      </c>
      <c r="AN124" t="s">
        <v>145</v>
      </c>
      <c r="AO124" t="s">
        <v>146</v>
      </c>
      <c r="AP124" t="s">
        <v>92</v>
      </c>
      <c r="AQ124" t="s">
        <v>102</v>
      </c>
      <c r="AR124" t="s">
        <v>91</v>
      </c>
      <c r="AS124">
        <f t="shared" si="1"/>
        <v>1</v>
      </c>
      <c r="AT124" t="s">
        <v>103</v>
      </c>
      <c r="AU124">
        <v>42</v>
      </c>
      <c r="AV124">
        <v>1</v>
      </c>
      <c r="AW124" t="s">
        <v>285</v>
      </c>
      <c r="AX124" t="b">
        <v>0</v>
      </c>
      <c r="AY124" t="s">
        <v>114</v>
      </c>
      <c r="AZ124" s="1">
        <v>41835</v>
      </c>
      <c r="BA124" t="s">
        <v>172</v>
      </c>
      <c r="BB124" t="b">
        <v>0</v>
      </c>
      <c r="BC124" t="b">
        <v>0</v>
      </c>
      <c r="BD124">
        <v>637776</v>
      </c>
      <c r="BE124">
        <v>0</v>
      </c>
      <c r="BF124">
        <v>800000</v>
      </c>
      <c r="BG124">
        <v>800000</v>
      </c>
      <c r="BH124" t="s">
        <v>150</v>
      </c>
      <c r="BI124">
        <v>1</v>
      </c>
      <c r="BJ124">
        <v>0</v>
      </c>
      <c r="BK124">
        <v>0</v>
      </c>
      <c r="BL124" t="b">
        <v>0</v>
      </c>
      <c r="BM124" s="1">
        <v>43696</v>
      </c>
      <c r="BN124" t="s">
        <v>97</v>
      </c>
      <c r="BO124" t="s">
        <v>97</v>
      </c>
      <c r="BP124" t="s">
        <v>108</v>
      </c>
      <c r="BQ124" t="s">
        <v>109</v>
      </c>
      <c r="BR124" t="s">
        <v>236</v>
      </c>
      <c r="BS124" t="s">
        <v>237</v>
      </c>
      <c r="BT124" s="1">
        <v>43633</v>
      </c>
      <c r="BU124" t="s">
        <v>97</v>
      </c>
      <c r="BV124">
        <v>605992</v>
      </c>
      <c r="BW124" t="s">
        <v>1300</v>
      </c>
      <c r="BX124" t="s">
        <v>112</v>
      </c>
      <c r="BY124" t="s">
        <v>75</v>
      </c>
      <c r="BZ124" t="s">
        <v>157</v>
      </c>
      <c r="CA124" t="s">
        <v>176</v>
      </c>
      <c r="CB124" t="s">
        <v>114</v>
      </c>
      <c r="CC124" s="26">
        <v>0.6</v>
      </c>
      <c r="CD124">
        <v>0</v>
      </c>
      <c r="CE124" s="24" t="s">
        <v>2944</v>
      </c>
    </row>
    <row r="125" spans="1:83" x14ac:dyDescent="0.35">
      <c r="A125">
        <v>0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3</v>
      </c>
      <c r="H125">
        <v>1</v>
      </c>
      <c r="I125">
        <v>5</v>
      </c>
      <c r="J125">
        <v>2</v>
      </c>
      <c r="K125">
        <v>1</v>
      </c>
      <c r="L125">
        <v>3</v>
      </c>
      <c r="M125" s="24">
        <v>44321</v>
      </c>
      <c r="N125" t="s">
        <v>81</v>
      </c>
      <c r="O125" t="s">
        <v>82</v>
      </c>
      <c r="P125" t="s">
        <v>1301</v>
      </c>
      <c r="Q125">
        <v>1011874695</v>
      </c>
      <c r="R125" t="s">
        <v>240</v>
      </c>
      <c r="S125" t="s">
        <v>241</v>
      </c>
      <c r="T125" t="s">
        <v>86</v>
      </c>
      <c r="U125" t="s">
        <v>1302</v>
      </c>
      <c r="V125" t="s">
        <v>1303</v>
      </c>
      <c r="W125" s="1">
        <v>29894</v>
      </c>
      <c r="X125" t="s">
        <v>1304</v>
      </c>
      <c r="Y125" t="s">
        <v>1305</v>
      </c>
      <c r="Z125" t="s">
        <v>361</v>
      </c>
      <c r="AA125">
        <v>683101</v>
      </c>
      <c r="AB125" t="s">
        <v>1306</v>
      </c>
      <c r="AC125" t="s">
        <v>1307</v>
      </c>
      <c r="AD125" t="s">
        <v>95</v>
      </c>
      <c r="AE125" t="s">
        <v>1308</v>
      </c>
      <c r="AF125" t="s">
        <v>97</v>
      </c>
      <c r="AG125" t="s">
        <v>97</v>
      </c>
      <c r="AH125" t="b">
        <v>0</v>
      </c>
      <c r="AI125" t="s">
        <v>1309</v>
      </c>
      <c r="AJ125" t="s">
        <v>99</v>
      </c>
      <c r="AK125" t="s">
        <v>99</v>
      </c>
      <c r="AL125">
        <v>984006</v>
      </c>
      <c r="AM125" t="s">
        <v>100</v>
      </c>
      <c r="AN125" t="s">
        <v>1309</v>
      </c>
      <c r="AO125" t="s">
        <v>1310</v>
      </c>
      <c r="AP125" t="s">
        <v>358</v>
      </c>
      <c r="AQ125" t="s">
        <v>102</v>
      </c>
      <c r="AR125" t="s">
        <v>361</v>
      </c>
      <c r="AS125">
        <f t="shared" si="1"/>
        <v>1</v>
      </c>
      <c r="AT125" t="s">
        <v>362</v>
      </c>
      <c r="AU125">
        <v>42</v>
      </c>
      <c r="AV125">
        <v>1</v>
      </c>
      <c r="AW125" t="s">
        <v>285</v>
      </c>
      <c r="AX125" t="b">
        <v>0</v>
      </c>
      <c r="AY125" t="s">
        <v>114</v>
      </c>
      <c r="AZ125" s="1">
        <v>41075</v>
      </c>
      <c r="BA125" t="s">
        <v>97</v>
      </c>
      <c r="BB125" t="s">
        <v>97</v>
      </c>
      <c r="BC125" t="b">
        <v>0</v>
      </c>
      <c r="BD125">
        <v>779572</v>
      </c>
      <c r="BE125">
        <v>0</v>
      </c>
      <c r="BF125">
        <v>779572</v>
      </c>
      <c r="BG125">
        <v>779572</v>
      </c>
      <c r="BH125" t="s">
        <v>107</v>
      </c>
      <c r="BI125" t="s">
        <v>97</v>
      </c>
      <c r="BJ125">
        <v>0</v>
      </c>
      <c r="BK125">
        <v>0</v>
      </c>
      <c r="BL125" t="s">
        <v>97</v>
      </c>
      <c r="BM125" s="1">
        <v>43647</v>
      </c>
      <c r="BN125" t="s">
        <v>97</v>
      </c>
      <c r="BO125" t="s">
        <v>97</v>
      </c>
      <c r="BP125" t="s">
        <v>108</v>
      </c>
      <c r="BQ125" t="s">
        <v>109</v>
      </c>
      <c r="BR125" t="s">
        <v>236</v>
      </c>
      <c r="BS125" t="s">
        <v>237</v>
      </c>
      <c r="BT125" s="1">
        <v>43636</v>
      </c>
      <c r="BU125" s="1">
        <v>43647</v>
      </c>
      <c r="BV125" t="s">
        <v>97</v>
      </c>
      <c r="BW125" t="s">
        <v>97</v>
      </c>
      <c r="BX125" t="s">
        <v>112</v>
      </c>
      <c r="BY125" t="s">
        <v>156</v>
      </c>
      <c r="BZ125" t="s">
        <v>97</v>
      </c>
      <c r="CA125" t="s">
        <v>176</v>
      </c>
      <c r="CB125" t="s">
        <v>114</v>
      </c>
      <c r="CC125" s="26">
        <v>0.98</v>
      </c>
      <c r="CD125">
        <v>1</v>
      </c>
      <c r="CE125" s="24" t="s">
        <v>2960</v>
      </c>
    </row>
    <row r="126" spans="1:83" x14ac:dyDescent="0.35">
      <c r="A126">
        <v>0</v>
      </c>
      <c r="B126">
        <v>2</v>
      </c>
      <c r="C126">
        <v>0</v>
      </c>
      <c r="D126">
        <v>0.208981002</v>
      </c>
      <c r="E126">
        <v>0</v>
      </c>
      <c r="F126">
        <v>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3</v>
      </c>
      <c r="M126" s="24">
        <v>44322</v>
      </c>
      <c r="N126" t="s">
        <v>81</v>
      </c>
      <c r="O126" t="s">
        <v>131</v>
      </c>
      <c r="P126" t="s">
        <v>1311</v>
      </c>
      <c r="Q126">
        <v>1014383692</v>
      </c>
      <c r="R126" t="s">
        <v>240</v>
      </c>
      <c r="S126" t="s">
        <v>241</v>
      </c>
      <c r="T126" t="s">
        <v>86</v>
      </c>
      <c r="U126" t="s">
        <v>1312</v>
      </c>
      <c r="V126" t="s">
        <v>1313</v>
      </c>
      <c r="W126" s="1">
        <v>32504</v>
      </c>
      <c r="X126" t="s">
        <v>1314</v>
      </c>
      <c r="Y126" t="s">
        <v>1315</v>
      </c>
      <c r="Z126" t="s">
        <v>91</v>
      </c>
      <c r="AA126">
        <v>560036</v>
      </c>
      <c r="AB126" t="s">
        <v>1316</v>
      </c>
      <c r="AC126" t="s">
        <v>1317</v>
      </c>
      <c r="AD126" t="s">
        <v>231</v>
      </c>
      <c r="AE126" t="s">
        <v>415</v>
      </c>
      <c r="AF126" t="s">
        <v>97</v>
      </c>
      <c r="AG126" t="s">
        <v>97</v>
      </c>
      <c r="AH126" t="b">
        <v>0</v>
      </c>
      <c r="AI126" t="s">
        <v>1318</v>
      </c>
      <c r="AJ126" t="s">
        <v>99</v>
      </c>
      <c r="AK126" t="s">
        <v>1318</v>
      </c>
      <c r="AL126">
        <v>980111</v>
      </c>
      <c r="AM126" t="s">
        <v>100</v>
      </c>
      <c r="AN126" t="s">
        <v>99</v>
      </c>
      <c r="AO126" t="s">
        <v>1319</v>
      </c>
      <c r="AP126" t="s">
        <v>92</v>
      </c>
      <c r="AQ126" t="s">
        <v>102</v>
      </c>
      <c r="AR126" t="s">
        <v>91</v>
      </c>
      <c r="AS126">
        <f t="shared" si="1"/>
        <v>1</v>
      </c>
      <c r="AT126" t="s">
        <v>103</v>
      </c>
      <c r="AU126">
        <v>42</v>
      </c>
      <c r="AV126">
        <v>1</v>
      </c>
      <c r="AW126" t="s">
        <v>285</v>
      </c>
      <c r="AX126" t="b">
        <v>0</v>
      </c>
      <c r="AY126" t="s">
        <v>114</v>
      </c>
      <c r="AZ126" s="1">
        <v>42200</v>
      </c>
      <c r="BA126" t="s">
        <v>97</v>
      </c>
      <c r="BB126" t="s">
        <v>97</v>
      </c>
      <c r="BC126" t="b">
        <v>0</v>
      </c>
      <c r="BD126">
        <v>579000</v>
      </c>
      <c r="BE126">
        <v>0</v>
      </c>
      <c r="BF126">
        <v>700000</v>
      </c>
      <c r="BG126">
        <v>700000</v>
      </c>
      <c r="BH126" t="s">
        <v>107</v>
      </c>
      <c r="BI126" t="s">
        <v>97</v>
      </c>
      <c r="BJ126">
        <v>0</v>
      </c>
      <c r="BK126">
        <v>0</v>
      </c>
      <c r="BL126" t="s">
        <v>97</v>
      </c>
      <c r="BM126" s="1">
        <v>43710</v>
      </c>
      <c r="BN126" t="s">
        <v>97</v>
      </c>
      <c r="BO126" t="s">
        <v>97</v>
      </c>
      <c r="BP126" t="s">
        <v>108</v>
      </c>
      <c r="BQ126" t="s">
        <v>109</v>
      </c>
      <c r="BR126" t="s">
        <v>236</v>
      </c>
      <c r="BS126" t="s">
        <v>237</v>
      </c>
      <c r="BT126" s="1">
        <v>43636</v>
      </c>
      <c r="BU126" t="s">
        <v>97</v>
      </c>
      <c r="BV126">
        <v>606870</v>
      </c>
      <c r="BW126" t="s">
        <v>1320</v>
      </c>
      <c r="BX126" t="s">
        <v>112</v>
      </c>
      <c r="BY126" t="s">
        <v>156</v>
      </c>
      <c r="BZ126" t="s">
        <v>157</v>
      </c>
      <c r="CA126" t="s">
        <v>176</v>
      </c>
      <c r="CB126" t="s">
        <v>114</v>
      </c>
      <c r="CC126" s="26">
        <v>0.88</v>
      </c>
      <c r="CD126">
        <v>1</v>
      </c>
      <c r="CE126" s="24" t="s">
        <v>2944</v>
      </c>
    </row>
    <row r="127" spans="1:83" x14ac:dyDescent="0.35">
      <c r="A127">
        <v>0</v>
      </c>
      <c r="B127">
        <v>2</v>
      </c>
      <c r="C127">
        <v>0</v>
      </c>
      <c r="D127">
        <v>0.18681318699999999</v>
      </c>
      <c r="E127">
        <v>1</v>
      </c>
      <c r="F127">
        <v>1</v>
      </c>
      <c r="G127">
        <v>1</v>
      </c>
      <c r="H127">
        <v>1</v>
      </c>
      <c r="I127">
        <v>2</v>
      </c>
      <c r="J127">
        <v>4</v>
      </c>
      <c r="K127">
        <v>1</v>
      </c>
      <c r="L127">
        <v>2</v>
      </c>
      <c r="M127" s="24">
        <v>44327</v>
      </c>
      <c r="N127" t="s">
        <v>81</v>
      </c>
      <c r="O127" t="s">
        <v>131</v>
      </c>
      <c r="P127" t="s">
        <v>1321</v>
      </c>
      <c r="Q127">
        <v>1014329310</v>
      </c>
      <c r="R127" t="s">
        <v>1013</v>
      </c>
      <c r="S127" t="s">
        <v>1014</v>
      </c>
      <c r="T127" t="s">
        <v>86</v>
      </c>
      <c r="U127" t="s">
        <v>1322</v>
      </c>
      <c r="V127" t="s">
        <v>1323</v>
      </c>
      <c r="W127" s="1">
        <v>31309</v>
      </c>
      <c r="X127" t="s">
        <v>1324</v>
      </c>
      <c r="Y127" t="s">
        <v>1325</v>
      </c>
      <c r="Z127" t="s">
        <v>1234</v>
      </c>
      <c r="AA127">
        <v>560014</v>
      </c>
      <c r="AB127" t="s">
        <v>1326</v>
      </c>
      <c r="AC127" t="s">
        <v>1327</v>
      </c>
      <c r="AD127" t="s">
        <v>231</v>
      </c>
      <c r="AE127" t="s">
        <v>296</v>
      </c>
      <c r="AF127" t="s">
        <v>97</v>
      </c>
      <c r="AG127" t="s">
        <v>97</v>
      </c>
      <c r="AH127" t="b">
        <v>0</v>
      </c>
      <c r="AI127" t="s">
        <v>1328</v>
      </c>
      <c r="AJ127" t="s">
        <v>99</v>
      </c>
      <c r="AK127" t="s">
        <v>307</v>
      </c>
      <c r="AL127">
        <v>980117</v>
      </c>
      <c r="AM127" t="s">
        <v>100</v>
      </c>
      <c r="AN127" t="s">
        <v>307</v>
      </c>
      <c r="AO127" t="s">
        <v>1329</v>
      </c>
      <c r="AP127" t="s">
        <v>92</v>
      </c>
      <c r="AQ127" t="s">
        <v>102</v>
      </c>
      <c r="AR127" t="s">
        <v>91</v>
      </c>
      <c r="AS127">
        <f t="shared" si="1"/>
        <v>0</v>
      </c>
      <c r="AT127" t="s">
        <v>103</v>
      </c>
      <c r="AU127">
        <v>32</v>
      </c>
      <c r="AV127">
        <v>3</v>
      </c>
      <c r="AW127" t="s">
        <v>271</v>
      </c>
      <c r="AX127" t="b">
        <v>0</v>
      </c>
      <c r="AY127" t="s">
        <v>598</v>
      </c>
      <c r="AZ127" s="1">
        <v>38898</v>
      </c>
      <c r="BA127" t="s">
        <v>1330</v>
      </c>
      <c r="BB127" t="b">
        <v>0</v>
      </c>
      <c r="BC127" t="s">
        <v>97</v>
      </c>
      <c r="BD127">
        <v>2275000</v>
      </c>
      <c r="BE127">
        <v>225000</v>
      </c>
      <c r="BF127">
        <v>2700000</v>
      </c>
      <c r="BG127">
        <v>2700000</v>
      </c>
      <c r="BH127" t="s">
        <v>107</v>
      </c>
      <c r="BI127" t="s">
        <v>97</v>
      </c>
      <c r="BJ127">
        <v>0</v>
      </c>
      <c r="BK127">
        <v>0</v>
      </c>
      <c r="BL127" t="b">
        <v>1</v>
      </c>
      <c r="BM127" s="1">
        <v>43703</v>
      </c>
      <c r="BN127" t="s">
        <v>97</v>
      </c>
      <c r="BO127" t="s">
        <v>97</v>
      </c>
      <c r="BP127" t="s">
        <v>151</v>
      </c>
      <c r="BQ127" t="s">
        <v>152</v>
      </c>
      <c r="BR127" t="s">
        <v>561</v>
      </c>
      <c r="BS127" t="s">
        <v>562</v>
      </c>
      <c r="BT127" s="1">
        <v>43637</v>
      </c>
      <c r="BU127" t="s">
        <v>97</v>
      </c>
      <c r="BV127">
        <v>606865</v>
      </c>
      <c r="BW127" t="s">
        <v>1331</v>
      </c>
      <c r="BX127" t="s">
        <v>112</v>
      </c>
      <c r="BY127" t="s">
        <v>156</v>
      </c>
      <c r="BZ127" t="s">
        <v>157</v>
      </c>
      <c r="CA127" t="s">
        <v>158</v>
      </c>
      <c r="CB127" t="s">
        <v>130</v>
      </c>
      <c r="CC127" s="26">
        <v>0.71</v>
      </c>
      <c r="CD127">
        <v>0</v>
      </c>
      <c r="CE127" s="24" t="s">
        <v>2961</v>
      </c>
    </row>
    <row r="128" spans="1:83" x14ac:dyDescent="0.35">
      <c r="A128">
        <v>0</v>
      </c>
      <c r="B128">
        <v>2</v>
      </c>
      <c r="C128">
        <v>1</v>
      </c>
      <c r="D128">
        <v>0.340279477</v>
      </c>
      <c r="E128">
        <v>0</v>
      </c>
      <c r="F128">
        <v>1</v>
      </c>
      <c r="G128">
        <v>1</v>
      </c>
      <c r="H128">
        <v>2</v>
      </c>
      <c r="I128">
        <v>1</v>
      </c>
      <c r="J128">
        <v>2</v>
      </c>
      <c r="K128">
        <v>1</v>
      </c>
      <c r="L128">
        <v>1</v>
      </c>
      <c r="M128" s="24">
        <v>44395</v>
      </c>
      <c r="N128" t="s">
        <v>81</v>
      </c>
      <c r="O128" t="s">
        <v>131</v>
      </c>
      <c r="P128" t="s">
        <v>1332</v>
      </c>
      <c r="Q128">
        <v>1014451484</v>
      </c>
      <c r="R128" t="s">
        <v>240</v>
      </c>
      <c r="S128" t="s">
        <v>241</v>
      </c>
      <c r="T128" t="s">
        <v>118</v>
      </c>
      <c r="U128" t="s">
        <v>1333</v>
      </c>
      <c r="V128" t="s">
        <v>1334</v>
      </c>
      <c r="W128" s="1">
        <v>33810</v>
      </c>
      <c r="X128" t="s">
        <v>1335</v>
      </c>
      <c r="Y128" t="s">
        <v>1336</v>
      </c>
      <c r="Z128" t="s">
        <v>139</v>
      </c>
      <c r="AA128">
        <v>500084</v>
      </c>
      <c r="AB128" t="s">
        <v>1337</v>
      </c>
      <c r="AC128" t="s">
        <v>1338</v>
      </c>
      <c r="AD128" t="s">
        <v>187</v>
      </c>
      <c r="AE128" t="s">
        <v>187</v>
      </c>
      <c r="AF128" t="s">
        <v>1339</v>
      </c>
      <c r="AG128" t="s">
        <v>1340</v>
      </c>
      <c r="AH128" t="b">
        <v>0</v>
      </c>
      <c r="AI128" t="s">
        <v>98</v>
      </c>
      <c r="AJ128" t="s">
        <v>99</v>
      </c>
      <c r="AK128" t="s">
        <v>98</v>
      </c>
      <c r="AL128">
        <v>980105</v>
      </c>
      <c r="AM128" t="s">
        <v>100</v>
      </c>
      <c r="AN128" t="s">
        <v>99</v>
      </c>
      <c r="AO128" t="s">
        <v>101</v>
      </c>
      <c r="AP128" t="s">
        <v>450</v>
      </c>
      <c r="AQ128" t="s">
        <v>102</v>
      </c>
      <c r="AR128" t="s">
        <v>91</v>
      </c>
      <c r="AS128">
        <f t="shared" si="1"/>
        <v>0</v>
      </c>
      <c r="AT128" t="s">
        <v>103</v>
      </c>
      <c r="AU128">
        <v>42</v>
      </c>
      <c r="AV128">
        <v>1</v>
      </c>
      <c r="AW128" t="s">
        <v>285</v>
      </c>
      <c r="AX128" t="b">
        <v>0</v>
      </c>
      <c r="AY128" t="s">
        <v>569</v>
      </c>
      <c r="AZ128" s="1">
        <v>42582</v>
      </c>
      <c r="BA128" t="s">
        <v>1341</v>
      </c>
      <c r="BB128" t="b">
        <v>0</v>
      </c>
      <c r="BC128" t="s">
        <v>97</v>
      </c>
      <c r="BD128">
        <v>686424</v>
      </c>
      <c r="BE128">
        <v>0</v>
      </c>
      <c r="BF128">
        <v>920000</v>
      </c>
      <c r="BG128">
        <v>920000</v>
      </c>
      <c r="BH128" t="s">
        <v>150</v>
      </c>
      <c r="BI128">
        <v>1</v>
      </c>
      <c r="BJ128">
        <v>0</v>
      </c>
      <c r="BK128">
        <v>0</v>
      </c>
      <c r="BL128" t="b">
        <v>0</v>
      </c>
      <c r="BM128" s="1">
        <v>43717</v>
      </c>
      <c r="BN128" t="s">
        <v>97</v>
      </c>
      <c r="BO128" t="s">
        <v>97</v>
      </c>
      <c r="BP128" t="s">
        <v>108</v>
      </c>
      <c r="BQ128" t="s">
        <v>109</v>
      </c>
      <c r="BR128" t="s">
        <v>236</v>
      </c>
      <c r="BS128" t="s">
        <v>237</v>
      </c>
      <c r="BT128" s="1">
        <v>43637</v>
      </c>
      <c r="BU128" t="s">
        <v>97</v>
      </c>
      <c r="BV128">
        <v>615154</v>
      </c>
      <c r="BW128" t="s">
        <v>1342</v>
      </c>
      <c r="BX128" t="s">
        <v>112</v>
      </c>
      <c r="BY128" t="s">
        <v>75</v>
      </c>
      <c r="BZ128" t="s">
        <v>157</v>
      </c>
      <c r="CA128" t="s">
        <v>176</v>
      </c>
      <c r="CB128" t="s">
        <v>159</v>
      </c>
      <c r="CC128" s="26">
        <v>0.59</v>
      </c>
      <c r="CD128">
        <v>0</v>
      </c>
      <c r="CE128" s="24" t="s">
        <v>2944</v>
      </c>
    </row>
    <row r="129" spans="1:83" x14ac:dyDescent="0.35">
      <c r="A129">
        <v>0</v>
      </c>
      <c r="B129">
        <v>2</v>
      </c>
      <c r="C129">
        <v>0</v>
      </c>
      <c r="D129">
        <v>0.350993377</v>
      </c>
      <c r="E129">
        <v>0</v>
      </c>
      <c r="F129">
        <v>1</v>
      </c>
      <c r="G129">
        <v>1</v>
      </c>
      <c r="H129">
        <v>2</v>
      </c>
      <c r="I129">
        <v>2</v>
      </c>
      <c r="J129">
        <v>2</v>
      </c>
      <c r="K129">
        <v>1</v>
      </c>
      <c r="L129">
        <v>2</v>
      </c>
      <c r="M129" s="24">
        <v>44473</v>
      </c>
      <c r="N129" t="s">
        <v>81</v>
      </c>
      <c r="O129" t="s">
        <v>131</v>
      </c>
      <c r="P129" t="s">
        <v>653</v>
      </c>
      <c r="Q129">
        <v>1014437453</v>
      </c>
      <c r="R129" t="s">
        <v>84</v>
      </c>
      <c r="S129" t="s">
        <v>85</v>
      </c>
      <c r="T129" t="s">
        <v>118</v>
      </c>
      <c r="U129" t="s">
        <v>1343</v>
      </c>
      <c r="V129" t="s">
        <v>951</v>
      </c>
      <c r="W129" s="1">
        <v>31317</v>
      </c>
      <c r="X129" t="s">
        <v>1344</v>
      </c>
      <c r="Y129" t="s">
        <v>1345</v>
      </c>
      <c r="Z129" t="s">
        <v>91</v>
      </c>
      <c r="AA129">
        <v>560037</v>
      </c>
      <c r="AB129" t="s">
        <v>1346</v>
      </c>
      <c r="AC129" t="s">
        <v>1347</v>
      </c>
      <c r="AD129" t="s">
        <v>231</v>
      </c>
      <c r="AE129" t="s">
        <v>415</v>
      </c>
      <c r="AF129" t="s">
        <v>97</v>
      </c>
      <c r="AG129" t="s">
        <v>97</v>
      </c>
      <c r="AH129" t="b">
        <v>0</v>
      </c>
      <c r="AI129" t="s">
        <v>169</v>
      </c>
      <c r="AJ129" t="s">
        <v>99</v>
      </c>
      <c r="AK129" t="s">
        <v>169</v>
      </c>
      <c r="AL129">
        <v>980091</v>
      </c>
      <c r="AM129" t="s">
        <v>100</v>
      </c>
      <c r="AN129" t="s">
        <v>99</v>
      </c>
      <c r="AO129" t="s">
        <v>170</v>
      </c>
      <c r="AP129" t="s">
        <v>92</v>
      </c>
      <c r="AQ129" t="s">
        <v>102</v>
      </c>
      <c r="AR129" t="s">
        <v>91</v>
      </c>
      <c r="AS129">
        <f t="shared" si="1"/>
        <v>1</v>
      </c>
      <c r="AT129" t="s">
        <v>103</v>
      </c>
      <c r="AU129">
        <v>42</v>
      </c>
      <c r="AV129">
        <v>3</v>
      </c>
      <c r="AW129" t="s">
        <v>171</v>
      </c>
      <c r="AX129" t="b">
        <v>0</v>
      </c>
      <c r="AY129" t="s">
        <v>1348</v>
      </c>
      <c r="AZ129" s="1">
        <v>38898</v>
      </c>
      <c r="BA129" t="s">
        <v>1349</v>
      </c>
      <c r="BB129" t="b">
        <v>0</v>
      </c>
      <c r="BC129" t="b">
        <v>0</v>
      </c>
      <c r="BD129">
        <v>755000</v>
      </c>
      <c r="BE129">
        <v>0</v>
      </c>
      <c r="BF129">
        <v>1020000</v>
      </c>
      <c r="BG129">
        <v>1020000</v>
      </c>
      <c r="BH129" t="s">
        <v>107</v>
      </c>
      <c r="BI129" t="s">
        <v>97</v>
      </c>
      <c r="BJ129">
        <v>0</v>
      </c>
      <c r="BK129">
        <v>0</v>
      </c>
      <c r="BL129" t="b">
        <v>0</v>
      </c>
      <c r="BM129" s="1">
        <v>43696</v>
      </c>
      <c r="BN129" t="s">
        <v>97</v>
      </c>
      <c r="BO129" t="s">
        <v>97</v>
      </c>
      <c r="BP129" t="s">
        <v>108</v>
      </c>
      <c r="BQ129" t="s">
        <v>109</v>
      </c>
      <c r="BR129" t="s">
        <v>110</v>
      </c>
      <c r="BS129" t="s">
        <v>111</v>
      </c>
      <c r="BT129" s="1">
        <v>43640</v>
      </c>
      <c r="BU129" t="s">
        <v>97</v>
      </c>
      <c r="BV129">
        <v>612010</v>
      </c>
      <c r="BW129" t="s">
        <v>1350</v>
      </c>
      <c r="BX129" t="s">
        <v>112</v>
      </c>
      <c r="BY129" t="s">
        <v>156</v>
      </c>
      <c r="BZ129" t="s">
        <v>157</v>
      </c>
      <c r="CA129" t="s">
        <v>176</v>
      </c>
      <c r="CB129" t="s">
        <v>130</v>
      </c>
      <c r="CC129" s="26">
        <v>0.83</v>
      </c>
      <c r="CD129">
        <v>1</v>
      </c>
      <c r="CE129" s="24" t="s">
        <v>2944</v>
      </c>
    </row>
    <row r="130" spans="1:83" x14ac:dyDescent="0.35">
      <c r="A130">
        <v>0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2</v>
      </c>
      <c r="I130">
        <v>4</v>
      </c>
      <c r="J130">
        <v>1</v>
      </c>
      <c r="K130">
        <v>1</v>
      </c>
      <c r="L130">
        <v>1</v>
      </c>
      <c r="M130" s="24">
        <v>44521</v>
      </c>
      <c r="N130" t="s">
        <v>81</v>
      </c>
      <c r="O130" t="s">
        <v>131</v>
      </c>
      <c r="P130" t="s">
        <v>1351</v>
      </c>
      <c r="Q130">
        <v>1013141739</v>
      </c>
      <c r="R130" t="s">
        <v>1079</v>
      </c>
      <c r="S130" t="s">
        <v>1080</v>
      </c>
      <c r="T130" t="s">
        <v>118</v>
      </c>
      <c r="U130" t="s">
        <v>1352</v>
      </c>
      <c r="V130" t="s">
        <v>1353</v>
      </c>
      <c r="W130" s="1">
        <v>35207</v>
      </c>
      <c r="X130" t="s">
        <v>1354</v>
      </c>
      <c r="Y130" t="s">
        <v>1355</v>
      </c>
      <c r="Z130" t="s">
        <v>91</v>
      </c>
      <c r="AA130">
        <v>560052</v>
      </c>
      <c r="AB130" t="s">
        <v>1356</v>
      </c>
      <c r="AC130" t="s">
        <v>1357</v>
      </c>
      <c r="AD130" t="s">
        <v>688</v>
      </c>
      <c r="AE130" t="s">
        <v>1358</v>
      </c>
      <c r="AF130" t="s">
        <v>97</v>
      </c>
      <c r="AG130" t="s">
        <v>97</v>
      </c>
      <c r="AH130" t="b">
        <v>0</v>
      </c>
      <c r="AI130" t="s">
        <v>1359</v>
      </c>
      <c r="AJ130" t="s">
        <v>99</v>
      </c>
      <c r="AK130" t="s">
        <v>1359</v>
      </c>
      <c r="AL130">
        <v>980098</v>
      </c>
      <c r="AM130" t="s">
        <v>100</v>
      </c>
      <c r="AN130" t="s">
        <v>99</v>
      </c>
      <c r="AO130" t="s">
        <v>1360</v>
      </c>
      <c r="AP130" t="s">
        <v>92</v>
      </c>
      <c r="AQ130" t="s">
        <v>102</v>
      </c>
      <c r="AR130" t="s">
        <v>91</v>
      </c>
      <c r="AS130">
        <f t="shared" si="1"/>
        <v>1</v>
      </c>
      <c r="AT130" t="s">
        <v>103</v>
      </c>
      <c r="AU130">
        <v>44</v>
      </c>
      <c r="AV130">
        <v>1</v>
      </c>
      <c r="AW130" t="s">
        <v>690</v>
      </c>
      <c r="AX130" t="b">
        <v>0</v>
      </c>
      <c r="AY130" t="s">
        <v>1361</v>
      </c>
      <c r="AZ130" s="1">
        <v>43585</v>
      </c>
      <c r="BA130" t="s">
        <v>97</v>
      </c>
      <c r="BB130" t="b">
        <v>0</v>
      </c>
      <c r="BC130" t="s">
        <v>97</v>
      </c>
      <c r="BD130">
        <v>0</v>
      </c>
      <c r="BE130">
        <v>0</v>
      </c>
      <c r="BF130">
        <v>333333</v>
      </c>
      <c r="BG130">
        <v>333333</v>
      </c>
      <c r="BH130" t="s">
        <v>107</v>
      </c>
      <c r="BI130" t="s">
        <v>97</v>
      </c>
      <c r="BJ130">
        <v>0</v>
      </c>
      <c r="BK130">
        <v>0</v>
      </c>
      <c r="BL130" t="b">
        <v>0</v>
      </c>
      <c r="BM130" s="1">
        <v>43752</v>
      </c>
      <c r="BN130" t="s">
        <v>97</v>
      </c>
      <c r="BO130" t="s">
        <v>97</v>
      </c>
      <c r="BP130" t="s">
        <v>1362</v>
      </c>
      <c r="BQ130" t="s">
        <v>1363</v>
      </c>
      <c r="BR130" t="s">
        <v>108</v>
      </c>
      <c r="BS130" t="s">
        <v>109</v>
      </c>
      <c r="BT130" s="1">
        <v>43641</v>
      </c>
      <c r="BU130" t="s">
        <v>97</v>
      </c>
      <c r="BV130">
        <v>613374</v>
      </c>
      <c r="BW130" t="s">
        <v>1364</v>
      </c>
      <c r="BX130" t="s">
        <v>112</v>
      </c>
      <c r="BY130" t="s">
        <v>156</v>
      </c>
      <c r="BZ130" t="s">
        <v>157</v>
      </c>
      <c r="CA130" t="s">
        <v>113</v>
      </c>
      <c r="CB130" t="s">
        <v>159</v>
      </c>
      <c r="CC130" s="26">
        <v>0.88</v>
      </c>
      <c r="CD130">
        <v>1</v>
      </c>
      <c r="CE130" s="24" t="s">
        <v>2960</v>
      </c>
    </row>
    <row r="131" spans="1:83" x14ac:dyDescent="0.35">
      <c r="A131">
        <v>1</v>
      </c>
      <c r="B131">
        <v>2</v>
      </c>
      <c r="C131">
        <v>0</v>
      </c>
      <c r="D131">
        <v>0.311111111</v>
      </c>
      <c r="E131">
        <v>0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1</v>
      </c>
      <c r="M131" s="24">
        <v>44531</v>
      </c>
      <c r="N131" t="s">
        <v>81</v>
      </c>
      <c r="O131" t="s">
        <v>131</v>
      </c>
      <c r="P131" t="s">
        <v>1365</v>
      </c>
      <c r="Q131">
        <v>1014442271</v>
      </c>
      <c r="R131" t="s">
        <v>178</v>
      </c>
      <c r="S131" t="s">
        <v>179</v>
      </c>
      <c r="T131" t="s">
        <v>86</v>
      </c>
      <c r="U131" t="s">
        <v>1366</v>
      </c>
      <c r="V131" t="s">
        <v>1367</v>
      </c>
      <c r="W131" s="1">
        <v>32583</v>
      </c>
      <c r="X131" t="s">
        <v>1368</v>
      </c>
      <c r="Y131" t="s">
        <v>1369</v>
      </c>
      <c r="Z131" t="s">
        <v>91</v>
      </c>
      <c r="AA131">
        <v>560029</v>
      </c>
      <c r="AB131" t="s">
        <v>1370</v>
      </c>
      <c r="AC131" t="s">
        <v>1371</v>
      </c>
      <c r="AD131" t="s">
        <v>231</v>
      </c>
      <c r="AE131" t="s">
        <v>255</v>
      </c>
      <c r="AF131" t="s">
        <v>97</v>
      </c>
      <c r="AG131" t="s">
        <v>97</v>
      </c>
      <c r="AH131" t="b">
        <v>0</v>
      </c>
      <c r="AI131" t="s">
        <v>190</v>
      </c>
      <c r="AJ131" t="s">
        <v>99</v>
      </c>
      <c r="AK131" t="s">
        <v>191</v>
      </c>
      <c r="AL131">
        <v>980097</v>
      </c>
      <c r="AM131" t="s">
        <v>100</v>
      </c>
      <c r="AN131" t="s">
        <v>99</v>
      </c>
      <c r="AO131" t="s">
        <v>192</v>
      </c>
      <c r="AP131" t="s">
        <v>92</v>
      </c>
      <c r="AQ131" t="s">
        <v>102</v>
      </c>
      <c r="AR131" t="s">
        <v>91</v>
      </c>
      <c r="AS131">
        <f t="shared" ref="AS131:AS194" si="2">IF(AR131=Z131,1,0)</f>
        <v>1</v>
      </c>
      <c r="AT131" t="s">
        <v>103</v>
      </c>
      <c r="AU131">
        <v>42</v>
      </c>
      <c r="AV131">
        <v>2</v>
      </c>
      <c r="AW131" t="s">
        <v>285</v>
      </c>
      <c r="AX131" t="b">
        <v>0</v>
      </c>
      <c r="AY131" t="s">
        <v>416</v>
      </c>
      <c r="AZ131" s="1">
        <v>41105</v>
      </c>
      <c r="BA131" t="s">
        <v>1372</v>
      </c>
      <c r="BB131" t="b">
        <v>0</v>
      </c>
      <c r="BC131" t="b">
        <v>0</v>
      </c>
      <c r="BD131">
        <v>900000</v>
      </c>
      <c r="BE131">
        <v>0</v>
      </c>
      <c r="BF131">
        <v>1180000</v>
      </c>
      <c r="BG131">
        <v>1180000</v>
      </c>
      <c r="BH131" t="s">
        <v>107</v>
      </c>
      <c r="BI131" t="s">
        <v>97</v>
      </c>
      <c r="BJ131">
        <v>0</v>
      </c>
      <c r="BK131">
        <v>0</v>
      </c>
      <c r="BL131" t="b">
        <v>0</v>
      </c>
      <c r="BM131" s="1">
        <v>43696</v>
      </c>
      <c r="BN131" t="s">
        <v>97</v>
      </c>
      <c r="BO131" t="s">
        <v>97</v>
      </c>
      <c r="BP131" t="s">
        <v>108</v>
      </c>
      <c r="BQ131" t="s">
        <v>109</v>
      </c>
      <c r="BR131" t="s">
        <v>197</v>
      </c>
      <c r="BS131" t="s">
        <v>198</v>
      </c>
      <c r="BT131" s="1">
        <v>43641</v>
      </c>
      <c r="BU131" t="s">
        <v>97</v>
      </c>
      <c r="BV131">
        <v>610097</v>
      </c>
      <c r="BW131" t="s">
        <v>1373</v>
      </c>
      <c r="BX131" t="s">
        <v>0</v>
      </c>
      <c r="BY131" t="s">
        <v>156</v>
      </c>
      <c r="BZ131" t="s">
        <v>157</v>
      </c>
      <c r="CA131" t="s">
        <v>176</v>
      </c>
      <c r="CB131" t="s">
        <v>159</v>
      </c>
      <c r="CC131" s="26">
        <v>0.64</v>
      </c>
      <c r="CD131">
        <v>0</v>
      </c>
      <c r="CE131" s="24" t="s">
        <v>2961</v>
      </c>
    </row>
    <row r="132" spans="1:83" x14ac:dyDescent="0.35">
      <c r="A132">
        <v>1</v>
      </c>
      <c r="B132">
        <v>2</v>
      </c>
      <c r="C132">
        <v>0</v>
      </c>
      <c r="D132">
        <v>0.25</v>
      </c>
      <c r="E132">
        <v>0</v>
      </c>
      <c r="F132">
        <v>1</v>
      </c>
      <c r="G132">
        <v>1</v>
      </c>
      <c r="H132">
        <v>2</v>
      </c>
      <c r="I132">
        <v>2</v>
      </c>
      <c r="J132">
        <v>2</v>
      </c>
      <c r="K132">
        <v>1</v>
      </c>
      <c r="L132">
        <v>2</v>
      </c>
      <c r="M132" s="24">
        <v>44532</v>
      </c>
      <c r="N132" t="s">
        <v>81</v>
      </c>
      <c r="O132" t="s">
        <v>131</v>
      </c>
      <c r="P132" t="s">
        <v>1374</v>
      </c>
      <c r="Q132">
        <v>1014455645</v>
      </c>
      <c r="R132" t="s">
        <v>178</v>
      </c>
      <c r="S132" t="s">
        <v>179</v>
      </c>
      <c r="T132" t="s">
        <v>118</v>
      </c>
      <c r="U132" t="s">
        <v>1375</v>
      </c>
      <c r="V132" t="s">
        <v>1376</v>
      </c>
      <c r="W132" s="1">
        <v>34059</v>
      </c>
      <c r="X132" t="s">
        <v>1377</v>
      </c>
      <c r="Y132" t="s">
        <v>1378</v>
      </c>
      <c r="Z132" t="s">
        <v>91</v>
      </c>
      <c r="AA132">
        <v>560100</v>
      </c>
      <c r="AB132" t="s">
        <v>1379</v>
      </c>
      <c r="AC132" t="s">
        <v>1380</v>
      </c>
      <c r="AD132" t="s">
        <v>231</v>
      </c>
      <c r="AE132" t="s">
        <v>255</v>
      </c>
      <c r="AF132" t="s">
        <v>97</v>
      </c>
      <c r="AG132" t="s">
        <v>97</v>
      </c>
      <c r="AH132" t="b">
        <v>0</v>
      </c>
      <c r="AI132" t="s">
        <v>190</v>
      </c>
      <c r="AJ132" t="s">
        <v>99</v>
      </c>
      <c r="AK132" t="s">
        <v>191</v>
      </c>
      <c r="AL132">
        <v>980097</v>
      </c>
      <c r="AM132" t="s">
        <v>100</v>
      </c>
      <c r="AN132" t="s">
        <v>99</v>
      </c>
      <c r="AO132" t="s">
        <v>192</v>
      </c>
      <c r="AP132" t="s">
        <v>92</v>
      </c>
      <c r="AQ132" t="s">
        <v>102</v>
      </c>
      <c r="AR132" t="s">
        <v>91</v>
      </c>
      <c r="AS132">
        <f t="shared" si="2"/>
        <v>1</v>
      </c>
      <c r="AT132" t="s">
        <v>103</v>
      </c>
      <c r="AU132">
        <v>42</v>
      </c>
      <c r="AV132">
        <v>1</v>
      </c>
      <c r="AW132" t="s">
        <v>285</v>
      </c>
      <c r="AX132" t="b">
        <v>0</v>
      </c>
      <c r="AY132" t="s">
        <v>272</v>
      </c>
      <c r="AZ132" s="1">
        <v>41805</v>
      </c>
      <c r="BA132" t="s">
        <v>495</v>
      </c>
      <c r="BB132" t="b">
        <v>0</v>
      </c>
      <c r="BC132" t="b">
        <v>0</v>
      </c>
      <c r="BD132">
        <v>720000</v>
      </c>
      <c r="BE132">
        <v>75000</v>
      </c>
      <c r="BF132">
        <v>900000</v>
      </c>
      <c r="BG132">
        <v>900000</v>
      </c>
      <c r="BH132" t="s">
        <v>107</v>
      </c>
      <c r="BI132" t="s">
        <v>97</v>
      </c>
      <c r="BJ132">
        <v>0</v>
      </c>
      <c r="BK132">
        <v>0</v>
      </c>
      <c r="BL132" t="b">
        <v>0</v>
      </c>
      <c r="BM132" s="1">
        <v>43745</v>
      </c>
      <c r="BN132" t="s">
        <v>97</v>
      </c>
      <c r="BO132" t="s">
        <v>97</v>
      </c>
      <c r="BP132" t="s">
        <v>108</v>
      </c>
      <c r="BQ132" t="s">
        <v>109</v>
      </c>
      <c r="BR132" t="s">
        <v>197</v>
      </c>
      <c r="BS132" t="s">
        <v>198</v>
      </c>
      <c r="BT132" s="1">
        <v>43641</v>
      </c>
      <c r="BU132" t="s">
        <v>97</v>
      </c>
      <c r="BV132">
        <v>612142</v>
      </c>
      <c r="BW132" t="s">
        <v>1381</v>
      </c>
      <c r="BX132" t="s">
        <v>0</v>
      </c>
      <c r="BY132" t="s">
        <v>156</v>
      </c>
      <c r="BZ132" t="s">
        <v>157</v>
      </c>
      <c r="CA132" t="s">
        <v>176</v>
      </c>
      <c r="CB132" t="s">
        <v>130</v>
      </c>
      <c r="CC132" s="26">
        <v>0.71</v>
      </c>
      <c r="CD132">
        <v>0</v>
      </c>
      <c r="CE132" s="24" t="s">
        <v>2944</v>
      </c>
    </row>
    <row r="133" spans="1:83" x14ac:dyDescent="0.35">
      <c r="A133">
        <v>1</v>
      </c>
      <c r="B133">
        <v>2</v>
      </c>
      <c r="C133">
        <v>0</v>
      </c>
      <c r="D133">
        <v>0.448717949</v>
      </c>
      <c r="E133">
        <v>0</v>
      </c>
      <c r="F133">
        <v>1</v>
      </c>
      <c r="G133">
        <v>1</v>
      </c>
      <c r="H133">
        <v>2</v>
      </c>
      <c r="I133">
        <v>2</v>
      </c>
      <c r="J133">
        <v>1</v>
      </c>
      <c r="K133">
        <v>1</v>
      </c>
      <c r="L133">
        <v>2</v>
      </c>
      <c r="M133" s="24">
        <v>44533</v>
      </c>
      <c r="N133" t="s">
        <v>81</v>
      </c>
      <c r="O133" t="s">
        <v>131</v>
      </c>
      <c r="P133" t="s">
        <v>1040</v>
      </c>
      <c r="Q133">
        <v>1014083910</v>
      </c>
      <c r="R133" t="s">
        <v>178</v>
      </c>
      <c r="S133" t="s">
        <v>179</v>
      </c>
      <c r="T133" t="s">
        <v>118</v>
      </c>
      <c r="U133" t="s">
        <v>1382</v>
      </c>
      <c r="V133" t="s">
        <v>389</v>
      </c>
      <c r="W133" s="1">
        <v>34542</v>
      </c>
      <c r="X133" t="s">
        <v>1383</v>
      </c>
      <c r="Y133" t="s">
        <v>1384</v>
      </c>
      <c r="Z133" t="s">
        <v>91</v>
      </c>
      <c r="AA133">
        <v>560078</v>
      </c>
      <c r="AB133" t="s">
        <v>1385</v>
      </c>
      <c r="AC133" t="s">
        <v>1386</v>
      </c>
      <c r="AD133" t="s">
        <v>231</v>
      </c>
      <c r="AE133" t="s">
        <v>255</v>
      </c>
      <c r="AF133" t="s">
        <v>97</v>
      </c>
      <c r="AG133" t="s">
        <v>97</v>
      </c>
      <c r="AH133" t="b">
        <v>0</v>
      </c>
      <c r="AI133" t="s">
        <v>190</v>
      </c>
      <c r="AJ133" t="s">
        <v>99</v>
      </c>
      <c r="AK133" t="s">
        <v>191</v>
      </c>
      <c r="AL133">
        <v>980097</v>
      </c>
      <c r="AM133" t="s">
        <v>100</v>
      </c>
      <c r="AN133" t="s">
        <v>99</v>
      </c>
      <c r="AO133" t="s">
        <v>192</v>
      </c>
      <c r="AP133" t="s">
        <v>92</v>
      </c>
      <c r="AQ133" t="s">
        <v>102</v>
      </c>
      <c r="AR133" t="s">
        <v>91</v>
      </c>
      <c r="AS133">
        <f t="shared" si="2"/>
        <v>1</v>
      </c>
      <c r="AT133" t="s">
        <v>103</v>
      </c>
      <c r="AU133">
        <v>44</v>
      </c>
      <c r="AV133">
        <v>2</v>
      </c>
      <c r="AW133" t="s">
        <v>104</v>
      </c>
      <c r="AX133" t="b">
        <v>0</v>
      </c>
      <c r="AY133" t="s">
        <v>485</v>
      </c>
      <c r="AZ133" t="s">
        <v>97</v>
      </c>
      <c r="BA133" t="s">
        <v>149</v>
      </c>
      <c r="BB133" t="b">
        <v>0</v>
      </c>
      <c r="BC133" t="b">
        <v>0</v>
      </c>
      <c r="BD133">
        <v>390000</v>
      </c>
      <c r="BE133">
        <v>32000</v>
      </c>
      <c r="BF133">
        <v>565000</v>
      </c>
      <c r="BG133">
        <v>565000</v>
      </c>
      <c r="BH133" t="s">
        <v>107</v>
      </c>
      <c r="BI133" t="s">
        <v>97</v>
      </c>
      <c r="BJ133">
        <v>0</v>
      </c>
      <c r="BK133">
        <v>0</v>
      </c>
      <c r="BL133" t="b">
        <v>0</v>
      </c>
      <c r="BM133" s="1">
        <v>43738</v>
      </c>
      <c r="BN133" t="s">
        <v>97</v>
      </c>
      <c r="BO133" t="s">
        <v>97</v>
      </c>
      <c r="BP133" t="s">
        <v>108</v>
      </c>
      <c r="BQ133" t="s">
        <v>109</v>
      </c>
      <c r="BR133" t="s">
        <v>197</v>
      </c>
      <c r="BS133" t="s">
        <v>198</v>
      </c>
      <c r="BT133" s="1">
        <v>43641</v>
      </c>
      <c r="BU133" t="s">
        <v>97</v>
      </c>
      <c r="BV133">
        <v>609562</v>
      </c>
      <c r="BW133" t="s">
        <v>1387</v>
      </c>
      <c r="BX133" t="s">
        <v>0</v>
      </c>
      <c r="BY133" t="s">
        <v>156</v>
      </c>
      <c r="BZ133" t="s">
        <v>157</v>
      </c>
      <c r="CA133" t="s">
        <v>113</v>
      </c>
      <c r="CB133" t="s">
        <v>130</v>
      </c>
      <c r="CC133" s="26">
        <v>0.77</v>
      </c>
      <c r="CD133">
        <v>1</v>
      </c>
      <c r="CE133" s="24" t="s">
        <v>2960</v>
      </c>
    </row>
    <row r="134" spans="1:83" x14ac:dyDescent="0.35">
      <c r="A134">
        <v>1</v>
      </c>
      <c r="B134">
        <v>2</v>
      </c>
      <c r="C134">
        <v>0</v>
      </c>
      <c r="D134">
        <v>0.428571429</v>
      </c>
      <c r="E134">
        <v>0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1</v>
      </c>
      <c r="L134">
        <v>2</v>
      </c>
      <c r="M134" s="24">
        <v>44535</v>
      </c>
      <c r="N134" t="s">
        <v>81</v>
      </c>
      <c r="O134" t="s">
        <v>131</v>
      </c>
      <c r="P134" t="s">
        <v>1388</v>
      </c>
      <c r="Q134">
        <v>1014442231</v>
      </c>
      <c r="R134" t="s">
        <v>178</v>
      </c>
      <c r="S134" t="s">
        <v>179</v>
      </c>
      <c r="T134" t="s">
        <v>86</v>
      </c>
      <c r="U134" t="s">
        <v>1389</v>
      </c>
      <c r="V134" t="s">
        <v>1390</v>
      </c>
      <c r="W134" s="1">
        <v>34517</v>
      </c>
      <c r="X134" t="s">
        <v>1391</v>
      </c>
      <c r="Y134" t="s">
        <v>1392</v>
      </c>
      <c r="Z134" t="s">
        <v>91</v>
      </c>
      <c r="AA134">
        <v>560037</v>
      </c>
      <c r="AB134" t="s">
        <v>1393</v>
      </c>
      <c r="AC134" t="s">
        <v>1394</v>
      </c>
      <c r="AD134" t="s">
        <v>231</v>
      </c>
      <c r="AE134" t="s">
        <v>255</v>
      </c>
      <c r="AF134" t="s">
        <v>97</v>
      </c>
      <c r="AG134" t="s">
        <v>97</v>
      </c>
      <c r="AH134" t="b">
        <v>0</v>
      </c>
      <c r="AI134" t="s">
        <v>190</v>
      </c>
      <c r="AJ134" t="s">
        <v>99</v>
      </c>
      <c r="AK134" t="s">
        <v>191</v>
      </c>
      <c r="AL134">
        <v>980097</v>
      </c>
      <c r="AM134" t="s">
        <v>100</v>
      </c>
      <c r="AN134" t="s">
        <v>99</v>
      </c>
      <c r="AO134" t="s">
        <v>192</v>
      </c>
      <c r="AP134" t="s">
        <v>92</v>
      </c>
      <c r="AQ134" t="s">
        <v>102</v>
      </c>
      <c r="AR134" t="s">
        <v>91</v>
      </c>
      <c r="AS134">
        <f t="shared" si="2"/>
        <v>1</v>
      </c>
      <c r="AT134" t="s">
        <v>103</v>
      </c>
      <c r="AU134">
        <v>44</v>
      </c>
      <c r="AV134">
        <v>3</v>
      </c>
      <c r="AW134" t="s">
        <v>104</v>
      </c>
      <c r="AX134" t="b">
        <v>0</v>
      </c>
      <c r="AY134" t="s">
        <v>272</v>
      </c>
      <c r="AZ134" s="1">
        <v>42200</v>
      </c>
      <c r="BA134" t="s">
        <v>406</v>
      </c>
      <c r="BB134" t="b">
        <v>0</v>
      </c>
      <c r="BC134" t="b">
        <v>0</v>
      </c>
      <c r="BD134">
        <v>525000</v>
      </c>
      <c r="BE134">
        <v>0</v>
      </c>
      <c r="BF134">
        <v>750000</v>
      </c>
      <c r="BG134">
        <v>750000</v>
      </c>
      <c r="BH134" t="s">
        <v>107</v>
      </c>
      <c r="BI134" t="s">
        <v>97</v>
      </c>
      <c r="BJ134">
        <v>0</v>
      </c>
      <c r="BK134">
        <v>0</v>
      </c>
      <c r="BL134" t="b">
        <v>0</v>
      </c>
      <c r="BM134" s="1">
        <v>43738</v>
      </c>
      <c r="BN134" t="s">
        <v>97</v>
      </c>
      <c r="BO134" t="s">
        <v>97</v>
      </c>
      <c r="BP134" t="s">
        <v>108</v>
      </c>
      <c r="BQ134" t="s">
        <v>109</v>
      </c>
      <c r="BR134" t="s">
        <v>197</v>
      </c>
      <c r="BS134" t="s">
        <v>198</v>
      </c>
      <c r="BT134" s="1">
        <v>43641</v>
      </c>
      <c r="BU134" t="s">
        <v>97</v>
      </c>
      <c r="BV134">
        <v>609395</v>
      </c>
      <c r="BW134" t="s">
        <v>1395</v>
      </c>
      <c r="BX134" t="s">
        <v>0</v>
      </c>
      <c r="BY134" t="s">
        <v>156</v>
      </c>
      <c r="BZ134" t="s">
        <v>157</v>
      </c>
      <c r="CA134" t="s">
        <v>113</v>
      </c>
      <c r="CB134" t="s">
        <v>130</v>
      </c>
      <c r="CC134" s="26">
        <v>0.74</v>
      </c>
      <c r="CD134">
        <v>0</v>
      </c>
      <c r="CE134" s="24" t="s">
        <v>2960</v>
      </c>
    </row>
    <row r="135" spans="1:83" x14ac:dyDescent="0.35">
      <c r="A135">
        <v>1</v>
      </c>
      <c r="B135">
        <v>2</v>
      </c>
      <c r="C135">
        <v>0</v>
      </c>
      <c r="D135">
        <v>0.44329896899999999</v>
      </c>
      <c r="E135">
        <v>0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1</v>
      </c>
      <c r="L135">
        <v>2</v>
      </c>
      <c r="M135" s="24">
        <v>44536</v>
      </c>
      <c r="N135" t="s">
        <v>81</v>
      </c>
      <c r="O135" t="s">
        <v>131</v>
      </c>
      <c r="P135" t="s">
        <v>1396</v>
      </c>
      <c r="Q135">
        <v>1014442189</v>
      </c>
      <c r="R135" t="s">
        <v>178</v>
      </c>
      <c r="S135" t="s">
        <v>179</v>
      </c>
      <c r="T135" t="s">
        <v>86</v>
      </c>
      <c r="U135" t="s">
        <v>1397</v>
      </c>
      <c r="V135" t="s">
        <v>1194</v>
      </c>
      <c r="W135" s="1">
        <v>33755</v>
      </c>
      <c r="X135" t="s">
        <v>1398</v>
      </c>
      <c r="Y135" t="s">
        <v>1399</v>
      </c>
      <c r="Z135" t="s">
        <v>91</v>
      </c>
      <c r="AA135">
        <v>560048</v>
      </c>
      <c r="AB135" t="s">
        <v>1400</v>
      </c>
      <c r="AC135" t="s">
        <v>1401</v>
      </c>
      <c r="AD135" t="s">
        <v>231</v>
      </c>
      <c r="AE135" t="s">
        <v>255</v>
      </c>
      <c r="AF135" t="s">
        <v>97</v>
      </c>
      <c r="AG135" t="s">
        <v>97</v>
      </c>
      <c r="AH135" t="b">
        <v>0</v>
      </c>
      <c r="AI135" t="s">
        <v>190</v>
      </c>
      <c r="AJ135" t="s">
        <v>99</v>
      </c>
      <c r="AK135" t="s">
        <v>191</v>
      </c>
      <c r="AL135">
        <v>980097</v>
      </c>
      <c r="AM135" t="s">
        <v>100</v>
      </c>
      <c r="AN135" t="s">
        <v>99</v>
      </c>
      <c r="AO135" t="s">
        <v>192</v>
      </c>
      <c r="AP135" t="s">
        <v>92</v>
      </c>
      <c r="AQ135" t="s">
        <v>102</v>
      </c>
      <c r="AR135" t="s">
        <v>91</v>
      </c>
      <c r="AS135">
        <f t="shared" si="2"/>
        <v>1</v>
      </c>
      <c r="AT135" t="s">
        <v>103</v>
      </c>
      <c r="AU135">
        <v>44</v>
      </c>
      <c r="AV135">
        <v>3</v>
      </c>
      <c r="AW135" t="s">
        <v>104</v>
      </c>
      <c r="AX135" t="b">
        <v>0</v>
      </c>
      <c r="AY135" t="s">
        <v>485</v>
      </c>
      <c r="AZ135" s="1">
        <v>42566</v>
      </c>
      <c r="BA135" t="s">
        <v>1402</v>
      </c>
      <c r="BB135" t="b">
        <v>0</v>
      </c>
      <c r="BC135" t="b">
        <v>0</v>
      </c>
      <c r="BD135">
        <v>485000</v>
      </c>
      <c r="BE135">
        <v>43000</v>
      </c>
      <c r="BF135">
        <v>700000</v>
      </c>
      <c r="BG135">
        <v>700000</v>
      </c>
      <c r="BH135" t="s">
        <v>107</v>
      </c>
      <c r="BI135" t="s">
        <v>97</v>
      </c>
      <c r="BJ135">
        <v>0</v>
      </c>
      <c r="BK135">
        <v>0</v>
      </c>
      <c r="BL135" t="b">
        <v>0</v>
      </c>
      <c r="BM135" s="1">
        <v>43703</v>
      </c>
      <c r="BN135" t="s">
        <v>97</v>
      </c>
      <c r="BO135" t="s">
        <v>97</v>
      </c>
      <c r="BP135" t="s">
        <v>108</v>
      </c>
      <c r="BQ135" t="s">
        <v>109</v>
      </c>
      <c r="BR135" t="s">
        <v>197</v>
      </c>
      <c r="BS135" t="s">
        <v>198</v>
      </c>
      <c r="BT135" s="1">
        <v>43641</v>
      </c>
      <c r="BU135" t="s">
        <v>97</v>
      </c>
      <c r="BV135">
        <v>610096</v>
      </c>
      <c r="BW135" t="s">
        <v>1403</v>
      </c>
      <c r="BX135" t="s">
        <v>0</v>
      </c>
      <c r="BY135" t="s">
        <v>156</v>
      </c>
      <c r="BZ135" t="s">
        <v>157</v>
      </c>
      <c r="CA135" t="s">
        <v>113</v>
      </c>
      <c r="CB135" t="s">
        <v>130</v>
      </c>
      <c r="CC135" s="26">
        <v>0.74</v>
      </c>
      <c r="CD135">
        <v>0</v>
      </c>
      <c r="CE135" s="24" t="s">
        <v>2944</v>
      </c>
    </row>
    <row r="136" spans="1:83" x14ac:dyDescent="0.35">
      <c r="A136">
        <v>1</v>
      </c>
      <c r="B136">
        <v>2</v>
      </c>
      <c r="C136">
        <v>0</v>
      </c>
      <c r="D136">
        <v>0.16443189799999999</v>
      </c>
      <c r="E136">
        <v>0</v>
      </c>
      <c r="F136">
        <v>1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2</v>
      </c>
      <c r="M136" s="24">
        <v>44538</v>
      </c>
      <c r="N136" t="s">
        <v>81</v>
      </c>
      <c r="O136" t="s">
        <v>131</v>
      </c>
      <c r="P136" t="s">
        <v>1404</v>
      </c>
      <c r="Q136">
        <v>1014456949</v>
      </c>
      <c r="R136" t="s">
        <v>178</v>
      </c>
      <c r="S136" t="s">
        <v>179</v>
      </c>
      <c r="T136" t="s">
        <v>86</v>
      </c>
      <c r="U136" t="s">
        <v>1405</v>
      </c>
      <c r="V136" t="s">
        <v>1406</v>
      </c>
      <c r="W136" s="1">
        <v>32885</v>
      </c>
      <c r="X136" t="s">
        <v>1407</v>
      </c>
      <c r="Y136" t="s">
        <v>1408</v>
      </c>
      <c r="Z136" t="s">
        <v>91</v>
      </c>
      <c r="AA136">
        <v>560103</v>
      </c>
      <c r="AB136" t="s">
        <v>1409</v>
      </c>
      <c r="AC136" t="s">
        <v>1410</v>
      </c>
      <c r="AD136" t="s">
        <v>231</v>
      </c>
      <c r="AE136" t="s">
        <v>255</v>
      </c>
      <c r="AF136" t="s">
        <v>97</v>
      </c>
      <c r="AG136" t="s">
        <v>97</v>
      </c>
      <c r="AH136" t="b">
        <v>0</v>
      </c>
      <c r="AI136" t="s">
        <v>190</v>
      </c>
      <c r="AJ136" t="s">
        <v>99</v>
      </c>
      <c r="AK136" t="s">
        <v>191</v>
      </c>
      <c r="AL136">
        <v>980097</v>
      </c>
      <c r="AM136" t="s">
        <v>100</v>
      </c>
      <c r="AN136" t="s">
        <v>99</v>
      </c>
      <c r="AO136" t="s">
        <v>192</v>
      </c>
      <c r="AP136" t="s">
        <v>92</v>
      </c>
      <c r="AQ136" t="s">
        <v>102</v>
      </c>
      <c r="AR136" t="s">
        <v>91</v>
      </c>
      <c r="AS136">
        <f t="shared" si="2"/>
        <v>1</v>
      </c>
      <c r="AT136" t="s">
        <v>103</v>
      </c>
      <c r="AU136">
        <v>42</v>
      </c>
      <c r="AV136">
        <v>2</v>
      </c>
      <c r="AW136" t="s">
        <v>285</v>
      </c>
      <c r="AX136" t="b">
        <v>0</v>
      </c>
      <c r="AY136" t="s">
        <v>485</v>
      </c>
      <c r="AZ136" s="1">
        <v>41105</v>
      </c>
      <c r="BA136" t="s">
        <v>1117</v>
      </c>
      <c r="BB136" t="b">
        <v>0</v>
      </c>
      <c r="BC136" t="b">
        <v>0</v>
      </c>
      <c r="BD136">
        <v>1417000</v>
      </c>
      <c r="BE136">
        <v>0</v>
      </c>
      <c r="BF136">
        <v>1650000</v>
      </c>
      <c r="BG136">
        <v>1650000</v>
      </c>
      <c r="BH136" t="s">
        <v>107</v>
      </c>
      <c r="BI136" t="s">
        <v>97</v>
      </c>
      <c r="BJ136">
        <v>0</v>
      </c>
      <c r="BK136">
        <v>0</v>
      </c>
      <c r="BL136" t="b">
        <v>0</v>
      </c>
      <c r="BM136" s="1">
        <v>43682</v>
      </c>
      <c r="BN136" t="s">
        <v>97</v>
      </c>
      <c r="BO136" t="s">
        <v>97</v>
      </c>
      <c r="BP136" t="s">
        <v>108</v>
      </c>
      <c r="BQ136" t="s">
        <v>109</v>
      </c>
      <c r="BR136" t="s">
        <v>197</v>
      </c>
      <c r="BS136" t="s">
        <v>198</v>
      </c>
      <c r="BT136" s="1">
        <v>43641</v>
      </c>
      <c r="BU136" t="s">
        <v>97</v>
      </c>
      <c r="BV136">
        <v>609548</v>
      </c>
      <c r="BW136" t="s">
        <v>1411</v>
      </c>
      <c r="BX136" t="s">
        <v>0</v>
      </c>
      <c r="BY136" t="s">
        <v>156</v>
      </c>
      <c r="BZ136" t="s">
        <v>157</v>
      </c>
      <c r="CA136" t="s">
        <v>176</v>
      </c>
      <c r="CB136" t="s">
        <v>130</v>
      </c>
      <c r="CC136" s="26">
        <v>0.65</v>
      </c>
      <c r="CD136">
        <v>0</v>
      </c>
      <c r="CE136" s="24" t="s">
        <v>2961</v>
      </c>
    </row>
    <row r="137" spans="1:83" x14ac:dyDescent="0.35">
      <c r="A137">
        <v>1</v>
      </c>
      <c r="B137">
        <v>2</v>
      </c>
      <c r="C137">
        <v>0</v>
      </c>
      <c r="D137">
        <v>0.326530612</v>
      </c>
      <c r="E137">
        <v>0</v>
      </c>
      <c r="F137">
        <v>1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2</v>
      </c>
      <c r="M137" s="24">
        <v>44539</v>
      </c>
      <c r="N137" t="s">
        <v>81</v>
      </c>
      <c r="O137" t="s">
        <v>131</v>
      </c>
      <c r="P137" t="s">
        <v>1412</v>
      </c>
      <c r="Q137">
        <v>1014461952</v>
      </c>
      <c r="R137" t="s">
        <v>178</v>
      </c>
      <c r="S137" t="s">
        <v>179</v>
      </c>
      <c r="T137" t="s">
        <v>86</v>
      </c>
      <c r="U137" t="s">
        <v>1413</v>
      </c>
      <c r="V137" t="s">
        <v>1414</v>
      </c>
      <c r="W137" s="1">
        <v>33538</v>
      </c>
      <c r="X137" t="s">
        <v>1415</v>
      </c>
      <c r="Y137" t="s">
        <v>1416</v>
      </c>
      <c r="Z137" t="s">
        <v>91</v>
      </c>
      <c r="AA137">
        <v>560102</v>
      </c>
      <c r="AB137" t="s">
        <v>1417</v>
      </c>
      <c r="AC137" t="s">
        <v>1418</v>
      </c>
      <c r="AD137" t="s">
        <v>231</v>
      </c>
      <c r="AE137" t="s">
        <v>255</v>
      </c>
      <c r="AF137" t="s">
        <v>97</v>
      </c>
      <c r="AG137" t="s">
        <v>97</v>
      </c>
      <c r="AH137" t="b">
        <v>0</v>
      </c>
      <c r="AI137" t="s">
        <v>190</v>
      </c>
      <c r="AJ137" t="s">
        <v>99</v>
      </c>
      <c r="AK137" t="s">
        <v>191</v>
      </c>
      <c r="AL137">
        <v>980097</v>
      </c>
      <c r="AM137" t="s">
        <v>100</v>
      </c>
      <c r="AN137" t="s">
        <v>99</v>
      </c>
      <c r="AO137" t="s">
        <v>192</v>
      </c>
      <c r="AP137" t="s">
        <v>92</v>
      </c>
      <c r="AQ137" t="s">
        <v>102</v>
      </c>
      <c r="AR137" t="s">
        <v>91</v>
      </c>
      <c r="AS137">
        <f t="shared" si="2"/>
        <v>1</v>
      </c>
      <c r="AT137" t="s">
        <v>103</v>
      </c>
      <c r="AU137">
        <v>42</v>
      </c>
      <c r="AV137">
        <v>2</v>
      </c>
      <c r="AW137" t="s">
        <v>285</v>
      </c>
      <c r="AX137" t="b">
        <v>0</v>
      </c>
      <c r="AY137" t="s">
        <v>485</v>
      </c>
      <c r="AZ137" s="1">
        <v>41470</v>
      </c>
      <c r="BA137" t="s">
        <v>1419</v>
      </c>
      <c r="BB137" t="b">
        <v>0</v>
      </c>
      <c r="BC137" t="b">
        <v>0</v>
      </c>
      <c r="BD137">
        <v>980000</v>
      </c>
      <c r="BE137">
        <v>0</v>
      </c>
      <c r="BF137">
        <v>1300000</v>
      </c>
      <c r="BG137">
        <v>1300000</v>
      </c>
      <c r="BH137" t="s">
        <v>107</v>
      </c>
      <c r="BI137" t="s">
        <v>97</v>
      </c>
      <c r="BJ137">
        <v>0</v>
      </c>
      <c r="BK137">
        <v>0</v>
      </c>
      <c r="BL137" t="b">
        <v>0</v>
      </c>
      <c r="BM137" s="1">
        <v>43738</v>
      </c>
      <c r="BN137" t="s">
        <v>97</v>
      </c>
      <c r="BO137" t="s">
        <v>97</v>
      </c>
      <c r="BP137" t="s">
        <v>108</v>
      </c>
      <c r="BQ137" t="s">
        <v>109</v>
      </c>
      <c r="BR137" t="s">
        <v>197</v>
      </c>
      <c r="BS137" t="s">
        <v>198</v>
      </c>
      <c r="BT137" s="1">
        <v>43641</v>
      </c>
      <c r="BU137" t="s">
        <v>97</v>
      </c>
      <c r="BV137">
        <v>609563</v>
      </c>
      <c r="BW137" t="s">
        <v>1420</v>
      </c>
      <c r="BX137" t="s">
        <v>0</v>
      </c>
      <c r="BY137" t="s">
        <v>156</v>
      </c>
      <c r="BZ137" t="s">
        <v>157</v>
      </c>
      <c r="CA137" t="s">
        <v>176</v>
      </c>
      <c r="CB137" t="s">
        <v>130</v>
      </c>
      <c r="CC137" s="26">
        <v>0.68</v>
      </c>
      <c r="CD137">
        <v>0</v>
      </c>
      <c r="CE137" s="24" t="s">
        <v>2960</v>
      </c>
    </row>
    <row r="138" spans="1:83" x14ac:dyDescent="0.35">
      <c r="A138">
        <v>1</v>
      </c>
      <c r="B138">
        <v>2</v>
      </c>
      <c r="C138">
        <v>0</v>
      </c>
      <c r="D138">
        <v>0.34482758600000002</v>
      </c>
      <c r="E138">
        <v>0</v>
      </c>
      <c r="F138">
        <v>1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2</v>
      </c>
      <c r="M138" s="24">
        <v>44540</v>
      </c>
      <c r="N138" t="s">
        <v>81</v>
      </c>
      <c r="O138" t="s">
        <v>131</v>
      </c>
      <c r="P138" t="s">
        <v>1404</v>
      </c>
      <c r="Q138">
        <v>1014446262</v>
      </c>
      <c r="R138" t="s">
        <v>178</v>
      </c>
      <c r="S138" t="s">
        <v>179</v>
      </c>
      <c r="T138" t="s">
        <v>86</v>
      </c>
      <c r="U138" t="s">
        <v>1421</v>
      </c>
      <c r="V138" t="s">
        <v>1422</v>
      </c>
      <c r="W138" s="1">
        <v>31872</v>
      </c>
      <c r="X138" t="s">
        <v>1423</v>
      </c>
      <c r="Y138" t="s">
        <v>1424</v>
      </c>
      <c r="Z138" t="s">
        <v>91</v>
      </c>
      <c r="AA138">
        <v>560037</v>
      </c>
      <c r="AB138" t="s">
        <v>1425</v>
      </c>
      <c r="AC138" t="s">
        <v>1426</v>
      </c>
      <c r="AD138" t="s">
        <v>231</v>
      </c>
      <c r="AE138" t="s">
        <v>255</v>
      </c>
      <c r="AF138" t="s">
        <v>97</v>
      </c>
      <c r="AG138" t="s">
        <v>97</v>
      </c>
      <c r="AH138" t="b">
        <v>0</v>
      </c>
      <c r="AI138" t="s">
        <v>190</v>
      </c>
      <c r="AJ138" t="s">
        <v>99</v>
      </c>
      <c r="AK138" t="s">
        <v>191</v>
      </c>
      <c r="AL138">
        <v>980097</v>
      </c>
      <c r="AM138" t="s">
        <v>100</v>
      </c>
      <c r="AN138" t="s">
        <v>99</v>
      </c>
      <c r="AO138" t="s">
        <v>192</v>
      </c>
      <c r="AP138" t="s">
        <v>92</v>
      </c>
      <c r="AQ138" t="s">
        <v>102</v>
      </c>
      <c r="AR138" t="s">
        <v>91</v>
      </c>
      <c r="AS138">
        <f t="shared" si="2"/>
        <v>1</v>
      </c>
      <c r="AT138" t="s">
        <v>103</v>
      </c>
      <c r="AU138">
        <v>42</v>
      </c>
      <c r="AV138">
        <v>2</v>
      </c>
      <c r="AW138" t="s">
        <v>285</v>
      </c>
      <c r="AX138" t="b">
        <v>0</v>
      </c>
      <c r="AY138" t="s">
        <v>485</v>
      </c>
      <c r="AZ138" s="1">
        <v>41044</v>
      </c>
      <c r="BA138" t="s">
        <v>1427</v>
      </c>
      <c r="BB138" t="b">
        <v>0</v>
      </c>
      <c r="BC138" t="b">
        <v>0</v>
      </c>
      <c r="BD138">
        <v>1160000</v>
      </c>
      <c r="BE138">
        <v>0</v>
      </c>
      <c r="BF138">
        <v>1560000</v>
      </c>
      <c r="BG138">
        <v>1560000</v>
      </c>
      <c r="BH138" t="s">
        <v>107</v>
      </c>
      <c r="BI138" t="s">
        <v>97</v>
      </c>
      <c r="BJ138">
        <v>0</v>
      </c>
      <c r="BK138">
        <v>0</v>
      </c>
      <c r="BL138" t="b">
        <v>0</v>
      </c>
      <c r="BM138" s="1">
        <v>43682</v>
      </c>
      <c r="BN138" t="s">
        <v>97</v>
      </c>
      <c r="BO138" t="s">
        <v>97</v>
      </c>
      <c r="BP138" t="s">
        <v>108</v>
      </c>
      <c r="BQ138" t="s">
        <v>109</v>
      </c>
      <c r="BR138" t="s">
        <v>197</v>
      </c>
      <c r="BS138" t="s">
        <v>198</v>
      </c>
      <c r="BT138" s="1">
        <v>43641</v>
      </c>
      <c r="BU138" t="s">
        <v>97</v>
      </c>
      <c r="BV138">
        <v>609547</v>
      </c>
      <c r="BW138" t="s">
        <v>1428</v>
      </c>
      <c r="BX138" t="s">
        <v>0</v>
      </c>
      <c r="BY138" t="s">
        <v>156</v>
      </c>
      <c r="BZ138" t="s">
        <v>157</v>
      </c>
      <c r="CA138" t="s">
        <v>176</v>
      </c>
      <c r="CB138" t="s">
        <v>130</v>
      </c>
      <c r="CC138" s="26">
        <v>0.68</v>
      </c>
      <c r="CD138">
        <v>0</v>
      </c>
      <c r="CE138" s="24" t="s">
        <v>2944</v>
      </c>
    </row>
    <row r="139" spans="1:83" x14ac:dyDescent="0.35">
      <c r="A139">
        <v>1</v>
      </c>
      <c r="B139">
        <v>2</v>
      </c>
      <c r="C139">
        <v>0</v>
      </c>
      <c r="D139">
        <v>0.29516019100000002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1</v>
      </c>
      <c r="M139" s="24">
        <v>44542</v>
      </c>
      <c r="N139" t="s">
        <v>81</v>
      </c>
      <c r="O139" t="s">
        <v>131</v>
      </c>
      <c r="P139" t="s">
        <v>1429</v>
      </c>
      <c r="Q139">
        <v>1014493072</v>
      </c>
      <c r="R139" t="s">
        <v>178</v>
      </c>
      <c r="S139" t="s">
        <v>179</v>
      </c>
      <c r="T139" t="s">
        <v>86</v>
      </c>
      <c r="U139" t="s">
        <v>1430</v>
      </c>
      <c r="V139" t="s">
        <v>1431</v>
      </c>
      <c r="W139" s="1">
        <v>29021</v>
      </c>
      <c r="X139" t="s">
        <v>1432</v>
      </c>
      <c r="Y139" t="s">
        <v>1433</v>
      </c>
      <c r="Z139" t="s">
        <v>91</v>
      </c>
      <c r="AA139">
        <v>560048</v>
      </c>
      <c r="AB139" t="s">
        <v>1434</v>
      </c>
      <c r="AC139" t="s">
        <v>1435</v>
      </c>
      <c r="AD139" t="s">
        <v>187</v>
      </c>
      <c r="AE139" t="s">
        <v>187</v>
      </c>
      <c r="AF139" t="s">
        <v>1436</v>
      </c>
      <c r="AG139" t="s">
        <v>1437</v>
      </c>
      <c r="AH139" t="b">
        <v>0</v>
      </c>
      <c r="AI139" t="s">
        <v>190</v>
      </c>
      <c r="AJ139" t="s">
        <v>99</v>
      </c>
      <c r="AK139" t="s">
        <v>191</v>
      </c>
      <c r="AL139">
        <v>980097</v>
      </c>
      <c r="AM139" t="s">
        <v>100</v>
      </c>
      <c r="AN139" t="s">
        <v>99</v>
      </c>
      <c r="AO139" t="s">
        <v>192</v>
      </c>
      <c r="AP139" t="s">
        <v>92</v>
      </c>
      <c r="AQ139" t="s">
        <v>102</v>
      </c>
      <c r="AR139" t="s">
        <v>91</v>
      </c>
      <c r="AS139">
        <f t="shared" si="2"/>
        <v>1</v>
      </c>
      <c r="AT139" t="s">
        <v>103</v>
      </c>
      <c r="AU139">
        <v>42</v>
      </c>
      <c r="AV139">
        <v>3</v>
      </c>
      <c r="AW139" t="s">
        <v>171</v>
      </c>
      <c r="AX139" t="b">
        <v>0</v>
      </c>
      <c r="AY139" t="s">
        <v>416</v>
      </c>
      <c r="AZ139" s="1">
        <v>38883</v>
      </c>
      <c r="BA139" t="s">
        <v>1438</v>
      </c>
      <c r="BB139" t="b">
        <v>0</v>
      </c>
      <c r="BC139" t="b">
        <v>0</v>
      </c>
      <c r="BD139">
        <v>1467000</v>
      </c>
      <c r="BE139">
        <v>30000</v>
      </c>
      <c r="BF139">
        <v>1900000</v>
      </c>
      <c r="BG139">
        <v>1900000</v>
      </c>
      <c r="BH139" t="s">
        <v>107</v>
      </c>
      <c r="BI139" t="s">
        <v>97</v>
      </c>
      <c r="BJ139">
        <v>0</v>
      </c>
      <c r="BK139">
        <v>0</v>
      </c>
      <c r="BL139" t="b">
        <v>0</v>
      </c>
      <c r="BM139" s="1">
        <v>43710</v>
      </c>
      <c r="BN139" t="s">
        <v>97</v>
      </c>
      <c r="BO139" t="s">
        <v>97</v>
      </c>
      <c r="BP139" t="s">
        <v>195</v>
      </c>
      <c r="BQ139" t="s">
        <v>196</v>
      </c>
      <c r="BR139" t="s">
        <v>197</v>
      </c>
      <c r="BS139" t="s">
        <v>198</v>
      </c>
      <c r="BT139" s="1">
        <v>43641</v>
      </c>
      <c r="BU139" t="s">
        <v>97</v>
      </c>
      <c r="BV139">
        <v>609546</v>
      </c>
      <c r="BW139" t="s">
        <v>1439</v>
      </c>
      <c r="BX139" t="s">
        <v>0</v>
      </c>
      <c r="BY139" t="s">
        <v>156</v>
      </c>
      <c r="BZ139" t="s">
        <v>157</v>
      </c>
      <c r="CA139" t="s">
        <v>176</v>
      </c>
      <c r="CB139" t="s">
        <v>159</v>
      </c>
      <c r="CC139" s="26">
        <v>0.64</v>
      </c>
      <c r="CD139">
        <v>0</v>
      </c>
      <c r="CE139" s="24" t="s">
        <v>2944</v>
      </c>
    </row>
    <row r="140" spans="1:83" x14ac:dyDescent="0.35">
      <c r="A140">
        <v>0</v>
      </c>
      <c r="B140">
        <v>2</v>
      </c>
      <c r="C140">
        <v>1</v>
      </c>
      <c r="D140">
        <v>0.5</v>
      </c>
      <c r="E140">
        <v>0</v>
      </c>
      <c r="F140">
        <v>1</v>
      </c>
      <c r="G140">
        <v>1</v>
      </c>
      <c r="H140">
        <v>2</v>
      </c>
      <c r="I140">
        <v>1</v>
      </c>
      <c r="J140">
        <v>1</v>
      </c>
      <c r="K140">
        <v>1</v>
      </c>
      <c r="L140">
        <v>1</v>
      </c>
      <c r="M140" s="24">
        <v>44597</v>
      </c>
      <c r="N140" t="s">
        <v>81</v>
      </c>
      <c r="O140" t="s">
        <v>131</v>
      </c>
      <c r="P140" t="s">
        <v>1440</v>
      </c>
      <c r="Q140">
        <v>1014193378</v>
      </c>
      <c r="R140" t="s">
        <v>84</v>
      </c>
      <c r="S140" t="s">
        <v>85</v>
      </c>
      <c r="T140" t="s">
        <v>118</v>
      </c>
      <c r="U140" t="s">
        <v>1441</v>
      </c>
      <c r="V140" t="s">
        <v>162</v>
      </c>
      <c r="W140" s="1">
        <v>34101</v>
      </c>
      <c r="X140" t="s">
        <v>1442</v>
      </c>
      <c r="Y140" t="s">
        <v>1443</v>
      </c>
      <c r="Z140" t="s">
        <v>267</v>
      </c>
      <c r="AA140">
        <v>700091</v>
      </c>
      <c r="AB140" t="s">
        <v>1444</v>
      </c>
      <c r="AC140" t="s">
        <v>1445</v>
      </c>
      <c r="AD140" t="s">
        <v>187</v>
      </c>
      <c r="AE140" t="s">
        <v>187</v>
      </c>
      <c r="AF140" t="s">
        <v>1446</v>
      </c>
      <c r="AG140" t="s">
        <v>1447</v>
      </c>
      <c r="AH140" t="b">
        <v>0</v>
      </c>
      <c r="AI140" t="s">
        <v>1359</v>
      </c>
      <c r="AJ140" t="s">
        <v>99</v>
      </c>
      <c r="AK140" t="s">
        <v>1359</v>
      </c>
      <c r="AL140">
        <v>980098</v>
      </c>
      <c r="AM140" t="s">
        <v>100</v>
      </c>
      <c r="AN140" t="s">
        <v>99</v>
      </c>
      <c r="AO140" t="s">
        <v>1360</v>
      </c>
      <c r="AP140" t="s">
        <v>166</v>
      </c>
      <c r="AQ140" t="s">
        <v>102</v>
      </c>
      <c r="AR140" t="s">
        <v>91</v>
      </c>
      <c r="AS140">
        <f t="shared" si="2"/>
        <v>0</v>
      </c>
      <c r="AT140" t="s">
        <v>103</v>
      </c>
      <c r="AU140">
        <v>44</v>
      </c>
      <c r="AV140">
        <v>3</v>
      </c>
      <c r="AW140" t="s">
        <v>104</v>
      </c>
      <c r="AX140" t="b">
        <v>0</v>
      </c>
      <c r="AY140" t="s">
        <v>1361</v>
      </c>
      <c r="AZ140" s="1">
        <v>42901</v>
      </c>
      <c r="BA140" t="s">
        <v>1448</v>
      </c>
      <c r="BB140" t="b">
        <v>0</v>
      </c>
      <c r="BC140" t="b">
        <v>0</v>
      </c>
      <c r="BD140">
        <v>430000</v>
      </c>
      <c r="BE140">
        <v>0</v>
      </c>
      <c r="BF140">
        <v>645000</v>
      </c>
      <c r="BG140">
        <v>645000</v>
      </c>
      <c r="BH140" t="s">
        <v>150</v>
      </c>
      <c r="BI140">
        <v>1</v>
      </c>
      <c r="BJ140">
        <v>0</v>
      </c>
      <c r="BK140">
        <v>0</v>
      </c>
      <c r="BL140" t="b">
        <v>0</v>
      </c>
      <c r="BM140" s="1">
        <v>43703</v>
      </c>
      <c r="BN140" t="s">
        <v>97</v>
      </c>
      <c r="BO140" t="s">
        <v>97</v>
      </c>
      <c r="BP140" t="s">
        <v>108</v>
      </c>
      <c r="BQ140" t="s">
        <v>109</v>
      </c>
      <c r="BR140" t="s">
        <v>110</v>
      </c>
      <c r="BS140" t="s">
        <v>111</v>
      </c>
      <c r="BT140" s="1">
        <v>43641</v>
      </c>
      <c r="BU140" t="s">
        <v>97</v>
      </c>
      <c r="BV140">
        <v>609556</v>
      </c>
      <c r="BW140" t="s">
        <v>1449</v>
      </c>
      <c r="BX140" t="s">
        <v>112</v>
      </c>
      <c r="BY140" t="s">
        <v>75</v>
      </c>
      <c r="BZ140" t="s">
        <v>157</v>
      </c>
      <c r="CA140" t="s">
        <v>113</v>
      </c>
      <c r="CB140" t="s">
        <v>159</v>
      </c>
      <c r="CC140" s="26">
        <v>0.66</v>
      </c>
      <c r="CD140">
        <v>0</v>
      </c>
      <c r="CE140" s="24" t="s">
        <v>2944</v>
      </c>
    </row>
    <row r="141" spans="1:83" x14ac:dyDescent="0.35">
      <c r="A141">
        <v>1</v>
      </c>
      <c r="B141">
        <v>2</v>
      </c>
      <c r="C141">
        <v>0</v>
      </c>
      <c r="D141">
        <v>0.3</v>
      </c>
      <c r="E141">
        <v>0</v>
      </c>
      <c r="F141">
        <v>1</v>
      </c>
      <c r="G141">
        <v>1</v>
      </c>
      <c r="H141">
        <v>2</v>
      </c>
      <c r="I141">
        <v>1</v>
      </c>
      <c r="J141">
        <v>2</v>
      </c>
      <c r="K141">
        <v>1</v>
      </c>
      <c r="L141">
        <v>2</v>
      </c>
      <c r="M141" s="24">
        <v>44606</v>
      </c>
      <c r="N141" t="s">
        <v>81</v>
      </c>
      <c r="O141" t="s">
        <v>131</v>
      </c>
      <c r="P141" t="s">
        <v>1429</v>
      </c>
      <c r="Q141">
        <v>1014494972</v>
      </c>
      <c r="R141" t="s">
        <v>262</v>
      </c>
      <c r="S141" t="s">
        <v>179</v>
      </c>
      <c r="T141" t="s">
        <v>118</v>
      </c>
      <c r="U141" t="s">
        <v>1450</v>
      </c>
      <c r="V141" t="s">
        <v>1451</v>
      </c>
      <c r="W141" s="1">
        <v>30431</v>
      </c>
      <c r="X141" t="s">
        <v>1452</v>
      </c>
      <c r="Y141" t="s">
        <v>1453</v>
      </c>
      <c r="Z141" t="s">
        <v>1234</v>
      </c>
      <c r="AA141">
        <v>560005</v>
      </c>
      <c r="AB141" t="s">
        <v>1454</v>
      </c>
      <c r="AC141" t="s">
        <v>1455</v>
      </c>
      <c r="AD141" t="s">
        <v>187</v>
      </c>
      <c r="AE141" t="s">
        <v>187</v>
      </c>
      <c r="AF141" t="s">
        <v>1456</v>
      </c>
      <c r="AG141" t="s">
        <v>1457</v>
      </c>
      <c r="AH141" t="b">
        <v>0</v>
      </c>
      <c r="AI141" t="s">
        <v>190</v>
      </c>
      <c r="AJ141" t="s">
        <v>99</v>
      </c>
      <c r="AK141" t="s">
        <v>191</v>
      </c>
      <c r="AL141">
        <v>980097</v>
      </c>
      <c r="AM141" t="s">
        <v>100</v>
      </c>
      <c r="AN141" t="s">
        <v>99</v>
      </c>
      <c r="AO141" t="s">
        <v>192</v>
      </c>
      <c r="AP141" t="s">
        <v>92</v>
      </c>
      <c r="AQ141" t="s">
        <v>102</v>
      </c>
      <c r="AR141" t="s">
        <v>91</v>
      </c>
      <c r="AS141">
        <f t="shared" si="2"/>
        <v>0</v>
      </c>
      <c r="AT141" t="s">
        <v>103</v>
      </c>
      <c r="AU141">
        <v>42</v>
      </c>
      <c r="AV141">
        <v>3</v>
      </c>
      <c r="AW141" t="s">
        <v>171</v>
      </c>
      <c r="AX141" t="b">
        <v>0</v>
      </c>
      <c r="AY141" t="s">
        <v>334</v>
      </c>
      <c r="AZ141" s="1">
        <v>38533</v>
      </c>
      <c r="BA141" t="s">
        <v>1458</v>
      </c>
      <c r="BB141" t="b">
        <v>0</v>
      </c>
      <c r="BC141" t="s">
        <v>97</v>
      </c>
      <c r="BD141">
        <v>1500000</v>
      </c>
      <c r="BE141">
        <v>95000</v>
      </c>
      <c r="BF141">
        <v>1950000</v>
      </c>
      <c r="BG141">
        <v>1950000</v>
      </c>
      <c r="BH141" t="s">
        <v>107</v>
      </c>
      <c r="BI141" t="s">
        <v>97</v>
      </c>
      <c r="BJ141">
        <v>0</v>
      </c>
      <c r="BK141">
        <v>0</v>
      </c>
      <c r="BL141" t="b">
        <v>0</v>
      </c>
      <c r="BM141" s="1">
        <v>43689</v>
      </c>
      <c r="BN141" t="s">
        <v>97</v>
      </c>
      <c r="BO141" t="s">
        <v>97</v>
      </c>
      <c r="BP141" t="s">
        <v>108</v>
      </c>
      <c r="BQ141" t="s">
        <v>109</v>
      </c>
      <c r="BR141" t="s">
        <v>197</v>
      </c>
      <c r="BS141" t="s">
        <v>198</v>
      </c>
      <c r="BT141" s="1">
        <v>43642</v>
      </c>
      <c r="BU141" t="s">
        <v>97</v>
      </c>
      <c r="BV141">
        <v>609549</v>
      </c>
      <c r="BW141" t="s">
        <v>1459</v>
      </c>
      <c r="BX141" t="s">
        <v>0</v>
      </c>
      <c r="BY141" t="s">
        <v>156</v>
      </c>
      <c r="BZ141" t="s">
        <v>157</v>
      </c>
      <c r="CA141" t="s">
        <v>176</v>
      </c>
      <c r="CB141" t="s">
        <v>130</v>
      </c>
      <c r="CC141" s="26">
        <v>0.72</v>
      </c>
      <c r="CD141">
        <v>0</v>
      </c>
      <c r="CE141" s="24" t="s">
        <v>2944</v>
      </c>
    </row>
    <row r="142" spans="1:83" x14ac:dyDescent="0.35">
      <c r="A142">
        <v>0</v>
      </c>
      <c r="B142">
        <v>2</v>
      </c>
      <c r="C142">
        <v>0</v>
      </c>
      <c r="D142">
        <v>0.67887667900000004</v>
      </c>
      <c r="E142">
        <v>0</v>
      </c>
      <c r="F142">
        <v>1</v>
      </c>
      <c r="G142">
        <v>1</v>
      </c>
      <c r="H142">
        <v>2</v>
      </c>
      <c r="I142">
        <v>3</v>
      </c>
      <c r="J142">
        <v>1</v>
      </c>
      <c r="K142">
        <v>1</v>
      </c>
      <c r="L142">
        <v>1</v>
      </c>
      <c r="M142" s="24">
        <v>44626</v>
      </c>
      <c r="N142" t="s">
        <v>81</v>
      </c>
      <c r="O142" t="s">
        <v>131</v>
      </c>
      <c r="P142" t="s">
        <v>299</v>
      </c>
      <c r="Q142">
        <v>1014363162</v>
      </c>
      <c r="R142" t="s">
        <v>1460</v>
      </c>
      <c r="S142" t="s">
        <v>1461</v>
      </c>
      <c r="T142" t="s">
        <v>118</v>
      </c>
      <c r="U142" t="s">
        <v>1462</v>
      </c>
      <c r="V142" t="s">
        <v>1463</v>
      </c>
      <c r="W142" s="1">
        <v>33720</v>
      </c>
      <c r="X142" t="s">
        <v>1464</v>
      </c>
      <c r="Y142" t="s">
        <v>1465</v>
      </c>
      <c r="Z142" t="s">
        <v>1234</v>
      </c>
      <c r="AA142">
        <v>560029</v>
      </c>
      <c r="AB142" t="s">
        <v>1466</v>
      </c>
      <c r="AC142" t="s">
        <v>1467</v>
      </c>
      <c r="AD142" t="s">
        <v>143</v>
      </c>
      <c r="AE142" t="s">
        <v>144</v>
      </c>
      <c r="AF142" t="s">
        <v>97</v>
      </c>
      <c r="AG142" t="s">
        <v>97</v>
      </c>
      <c r="AH142" t="b">
        <v>0</v>
      </c>
      <c r="AI142" t="s">
        <v>306</v>
      </c>
      <c r="AJ142" t="s">
        <v>99</v>
      </c>
      <c r="AK142" t="s">
        <v>307</v>
      </c>
      <c r="AL142">
        <v>980121</v>
      </c>
      <c r="AM142" t="s">
        <v>100</v>
      </c>
      <c r="AN142" t="s">
        <v>307</v>
      </c>
      <c r="AO142" t="s">
        <v>308</v>
      </c>
      <c r="AP142" t="s">
        <v>92</v>
      </c>
      <c r="AQ142" t="s">
        <v>102</v>
      </c>
      <c r="AR142" t="s">
        <v>91</v>
      </c>
      <c r="AS142">
        <f t="shared" si="2"/>
        <v>0</v>
      </c>
      <c r="AT142" t="s">
        <v>103</v>
      </c>
      <c r="AU142">
        <v>44</v>
      </c>
      <c r="AV142">
        <v>3</v>
      </c>
      <c r="AW142" t="s">
        <v>1468</v>
      </c>
      <c r="AX142" t="b">
        <v>0</v>
      </c>
      <c r="AY142" t="s">
        <v>1469</v>
      </c>
      <c r="AZ142" s="1">
        <v>42536</v>
      </c>
      <c r="BA142" t="s">
        <v>1470</v>
      </c>
      <c r="BB142" t="b">
        <v>0</v>
      </c>
      <c r="BC142" t="b">
        <v>0</v>
      </c>
      <c r="BD142">
        <v>327600</v>
      </c>
      <c r="BE142">
        <v>0</v>
      </c>
      <c r="BF142">
        <v>550000</v>
      </c>
      <c r="BG142">
        <v>550000</v>
      </c>
      <c r="BH142" t="s">
        <v>107</v>
      </c>
      <c r="BI142" t="s">
        <v>97</v>
      </c>
      <c r="BJ142">
        <v>0</v>
      </c>
      <c r="BK142">
        <v>0</v>
      </c>
      <c r="BL142" t="b">
        <v>0</v>
      </c>
      <c r="BM142" s="1">
        <v>43703</v>
      </c>
      <c r="BN142" t="s">
        <v>97</v>
      </c>
      <c r="BO142" t="s">
        <v>97</v>
      </c>
      <c r="BP142" t="s">
        <v>217</v>
      </c>
      <c r="BQ142" t="s">
        <v>218</v>
      </c>
      <c r="BR142" t="s">
        <v>561</v>
      </c>
      <c r="BS142" t="s">
        <v>562</v>
      </c>
      <c r="BT142" s="1">
        <v>43642</v>
      </c>
      <c r="BU142" t="s">
        <v>97</v>
      </c>
      <c r="BV142">
        <v>612134</v>
      </c>
      <c r="BW142" t="s">
        <v>1471</v>
      </c>
      <c r="BX142" t="s">
        <v>112</v>
      </c>
      <c r="BY142" t="s">
        <v>156</v>
      </c>
      <c r="BZ142" t="s">
        <v>157</v>
      </c>
      <c r="CA142" t="s">
        <v>113</v>
      </c>
      <c r="CB142" t="s">
        <v>159</v>
      </c>
      <c r="CC142" s="26">
        <v>0.87</v>
      </c>
      <c r="CD142">
        <v>1</v>
      </c>
      <c r="CE142" s="24" t="s">
        <v>2944</v>
      </c>
    </row>
    <row r="143" spans="1:83" x14ac:dyDescent="0.35">
      <c r="A143">
        <v>0</v>
      </c>
      <c r="B143">
        <v>2</v>
      </c>
      <c r="C143">
        <v>0</v>
      </c>
      <c r="D143">
        <v>0.153947368</v>
      </c>
      <c r="E143">
        <v>0</v>
      </c>
      <c r="F143">
        <v>1</v>
      </c>
      <c r="G143">
        <v>1</v>
      </c>
      <c r="H143">
        <v>2</v>
      </c>
      <c r="I143">
        <v>1</v>
      </c>
      <c r="J143">
        <v>2</v>
      </c>
      <c r="K143">
        <v>1</v>
      </c>
      <c r="L143">
        <v>2</v>
      </c>
      <c r="M143" s="24">
        <v>44628</v>
      </c>
      <c r="N143" t="s">
        <v>81</v>
      </c>
      <c r="O143" t="s">
        <v>131</v>
      </c>
      <c r="P143" t="s">
        <v>1472</v>
      </c>
      <c r="Q143">
        <v>1014417111</v>
      </c>
      <c r="R143" t="s">
        <v>240</v>
      </c>
      <c r="S143" t="s">
        <v>241</v>
      </c>
      <c r="T143" t="s">
        <v>118</v>
      </c>
      <c r="U143" t="s">
        <v>1473</v>
      </c>
      <c r="V143" t="s">
        <v>1474</v>
      </c>
      <c r="W143" s="1">
        <v>33487</v>
      </c>
      <c r="X143" t="s">
        <v>1475</v>
      </c>
      <c r="Y143" t="s">
        <v>1476</v>
      </c>
      <c r="Z143" t="s">
        <v>1234</v>
      </c>
      <c r="AA143">
        <v>560048</v>
      </c>
      <c r="AB143" t="s">
        <v>1477</v>
      </c>
      <c r="AC143" t="s">
        <v>1478</v>
      </c>
      <c r="AD143" t="s">
        <v>187</v>
      </c>
      <c r="AE143" t="s">
        <v>187</v>
      </c>
      <c r="AF143" t="s">
        <v>1479</v>
      </c>
      <c r="AG143" t="s">
        <v>1480</v>
      </c>
      <c r="AH143" t="b">
        <v>0</v>
      </c>
      <c r="AI143" t="s">
        <v>1481</v>
      </c>
      <c r="AJ143" t="s">
        <v>99</v>
      </c>
      <c r="AK143" t="s">
        <v>99</v>
      </c>
      <c r="AL143">
        <v>983939</v>
      </c>
      <c r="AM143" t="s">
        <v>100</v>
      </c>
      <c r="AN143" t="s">
        <v>1481</v>
      </c>
      <c r="AO143" t="s">
        <v>1482</v>
      </c>
      <c r="AP143" t="s">
        <v>92</v>
      </c>
      <c r="AQ143" t="s">
        <v>102</v>
      </c>
      <c r="AR143" t="s">
        <v>91</v>
      </c>
      <c r="AS143">
        <f t="shared" si="2"/>
        <v>0</v>
      </c>
      <c r="AT143" t="s">
        <v>103</v>
      </c>
      <c r="AU143">
        <v>42</v>
      </c>
      <c r="AV143">
        <v>1</v>
      </c>
      <c r="AW143" t="s">
        <v>285</v>
      </c>
      <c r="AX143" t="b">
        <v>0</v>
      </c>
      <c r="AY143" t="s">
        <v>1483</v>
      </c>
      <c r="AZ143" s="1">
        <v>41105</v>
      </c>
      <c r="BA143" t="s">
        <v>1484</v>
      </c>
      <c r="BB143" t="b">
        <v>0</v>
      </c>
      <c r="BC143" t="b">
        <v>0</v>
      </c>
      <c r="BD143">
        <v>760000</v>
      </c>
      <c r="BE143">
        <v>0</v>
      </c>
      <c r="BF143">
        <v>877000</v>
      </c>
      <c r="BG143">
        <v>877000</v>
      </c>
      <c r="BH143" t="s">
        <v>107</v>
      </c>
      <c r="BI143" t="s">
        <v>97</v>
      </c>
      <c r="BJ143">
        <v>0</v>
      </c>
      <c r="BK143">
        <v>0</v>
      </c>
      <c r="BL143" t="b">
        <v>0</v>
      </c>
      <c r="BM143" s="1">
        <v>43682</v>
      </c>
      <c r="BN143" t="s">
        <v>97</v>
      </c>
      <c r="BO143" t="s">
        <v>97</v>
      </c>
      <c r="BP143" t="s">
        <v>108</v>
      </c>
      <c r="BQ143" t="s">
        <v>109</v>
      </c>
      <c r="BR143" t="s">
        <v>236</v>
      </c>
      <c r="BS143" t="s">
        <v>237</v>
      </c>
      <c r="BT143" s="1">
        <v>43642</v>
      </c>
      <c r="BU143" t="s">
        <v>97</v>
      </c>
      <c r="BV143">
        <v>610101</v>
      </c>
      <c r="BW143" t="s">
        <v>1485</v>
      </c>
      <c r="BX143" t="s">
        <v>112</v>
      </c>
      <c r="BY143" t="s">
        <v>156</v>
      </c>
      <c r="BZ143" t="s">
        <v>157</v>
      </c>
      <c r="CA143" t="s">
        <v>176</v>
      </c>
      <c r="CB143" t="s">
        <v>130</v>
      </c>
      <c r="CC143" s="26">
        <v>0.81</v>
      </c>
      <c r="CD143">
        <v>1</v>
      </c>
      <c r="CE143" s="24" t="s">
        <v>2944</v>
      </c>
    </row>
    <row r="144" spans="1:83" x14ac:dyDescent="0.35">
      <c r="A144">
        <v>0</v>
      </c>
      <c r="B144">
        <v>2</v>
      </c>
      <c r="C144">
        <v>0</v>
      </c>
      <c r="D144">
        <v>0.253731343</v>
      </c>
      <c r="E144">
        <v>0</v>
      </c>
      <c r="F144">
        <v>1</v>
      </c>
      <c r="G144">
        <v>1</v>
      </c>
      <c r="H144">
        <v>2</v>
      </c>
      <c r="I144">
        <v>1</v>
      </c>
      <c r="J144">
        <v>4</v>
      </c>
      <c r="K144">
        <v>1</v>
      </c>
      <c r="L144">
        <v>4</v>
      </c>
      <c r="M144" s="24">
        <v>44659</v>
      </c>
      <c r="N144" t="s">
        <v>81</v>
      </c>
      <c r="O144" t="s">
        <v>131</v>
      </c>
      <c r="P144" t="s">
        <v>1486</v>
      </c>
      <c r="Q144">
        <v>1011109623</v>
      </c>
      <c r="R144" t="s">
        <v>240</v>
      </c>
      <c r="S144" t="s">
        <v>241</v>
      </c>
      <c r="T144" t="s">
        <v>118</v>
      </c>
      <c r="U144" t="s">
        <v>1487</v>
      </c>
      <c r="V144" t="s">
        <v>1488</v>
      </c>
      <c r="W144" s="1">
        <v>30281</v>
      </c>
      <c r="X144" t="s">
        <v>1489</v>
      </c>
      <c r="Y144" t="s">
        <v>1490</v>
      </c>
      <c r="Z144" t="s">
        <v>91</v>
      </c>
      <c r="AA144">
        <v>560004</v>
      </c>
      <c r="AB144" t="s">
        <v>1491</v>
      </c>
      <c r="AC144" t="s">
        <v>1492</v>
      </c>
      <c r="AD144" t="s">
        <v>187</v>
      </c>
      <c r="AE144" t="s">
        <v>187</v>
      </c>
      <c r="AF144" t="s">
        <v>1493</v>
      </c>
      <c r="AG144" t="s">
        <v>1494</v>
      </c>
      <c r="AH144" t="b">
        <v>0</v>
      </c>
      <c r="AI144" t="s">
        <v>1318</v>
      </c>
      <c r="AJ144" t="s">
        <v>99</v>
      </c>
      <c r="AK144" t="s">
        <v>1318</v>
      </c>
      <c r="AL144">
        <v>980111</v>
      </c>
      <c r="AM144" t="s">
        <v>100</v>
      </c>
      <c r="AN144" t="s">
        <v>99</v>
      </c>
      <c r="AO144" t="s">
        <v>1319</v>
      </c>
      <c r="AP144" t="s">
        <v>92</v>
      </c>
      <c r="AQ144" t="s">
        <v>102</v>
      </c>
      <c r="AR144" t="s">
        <v>91</v>
      </c>
      <c r="AS144">
        <f t="shared" si="2"/>
        <v>1</v>
      </c>
      <c r="AT144" t="s">
        <v>103</v>
      </c>
      <c r="AU144">
        <v>32</v>
      </c>
      <c r="AV144">
        <v>2</v>
      </c>
      <c r="AW144" t="s">
        <v>271</v>
      </c>
      <c r="AX144" t="b">
        <v>0</v>
      </c>
      <c r="AY144" t="s">
        <v>1495</v>
      </c>
      <c r="AZ144" s="1">
        <v>38168</v>
      </c>
      <c r="BA144" t="s">
        <v>1496</v>
      </c>
      <c r="BB144" t="b">
        <v>1</v>
      </c>
      <c r="BC144" t="s">
        <v>97</v>
      </c>
      <c r="BD144">
        <v>1675000</v>
      </c>
      <c r="BE144">
        <v>0</v>
      </c>
      <c r="BF144">
        <v>2100000</v>
      </c>
      <c r="BG144">
        <v>2100000</v>
      </c>
      <c r="BH144" t="s">
        <v>107</v>
      </c>
      <c r="BI144" t="s">
        <v>97</v>
      </c>
      <c r="BJ144">
        <v>0</v>
      </c>
      <c r="BK144">
        <v>0</v>
      </c>
      <c r="BL144" t="b">
        <v>0</v>
      </c>
      <c r="BM144" s="1">
        <v>43710</v>
      </c>
      <c r="BN144" t="s">
        <v>97</v>
      </c>
      <c r="BO144" t="s">
        <v>97</v>
      </c>
      <c r="BP144" t="s">
        <v>108</v>
      </c>
      <c r="BQ144" t="s">
        <v>109</v>
      </c>
      <c r="BR144" t="s">
        <v>236</v>
      </c>
      <c r="BS144" t="s">
        <v>237</v>
      </c>
      <c r="BT144" s="1">
        <v>43644</v>
      </c>
      <c r="BU144" t="s">
        <v>97</v>
      </c>
      <c r="BV144">
        <v>612199</v>
      </c>
      <c r="BW144" t="s">
        <v>1497</v>
      </c>
      <c r="BX144" t="s">
        <v>112</v>
      </c>
      <c r="BY144" t="s">
        <v>156</v>
      </c>
      <c r="BZ144" t="s">
        <v>157</v>
      </c>
      <c r="CA144" t="s">
        <v>158</v>
      </c>
      <c r="CB144" t="s">
        <v>1495</v>
      </c>
      <c r="CC144" s="26">
        <v>0.81</v>
      </c>
      <c r="CD144">
        <v>1</v>
      </c>
      <c r="CE144" s="24" t="s">
        <v>2944</v>
      </c>
    </row>
    <row r="145" spans="1:83" x14ac:dyDescent="0.35">
      <c r="A145">
        <v>0</v>
      </c>
      <c r="B145">
        <v>2</v>
      </c>
      <c r="C145">
        <v>0</v>
      </c>
      <c r="D145">
        <v>0.69325153399999995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4</v>
      </c>
      <c r="K145">
        <v>0</v>
      </c>
      <c r="L145">
        <v>3</v>
      </c>
      <c r="M145" s="24">
        <v>44679</v>
      </c>
      <c r="N145" t="s">
        <v>81</v>
      </c>
      <c r="O145" t="s">
        <v>131</v>
      </c>
      <c r="P145" t="s">
        <v>1498</v>
      </c>
      <c r="Q145">
        <v>1014494460</v>
      </c>
      <c r="R145" t="s">
        <v>84</v>
      </c>
      <c r="S145" t="s">
        <v>85</v>
      </c>
      <c r="T145" t="s">
        <v>86</v>
      </c>
      <c r="U145" t="s">
        <v>1200</v>
      </c>
      <c r="V145" t="s">
        <v>1499</v>
      </c>
      <c r="W145" s="1">
        <v>32140</v>
      </c>
      <c r="X145" t="s">
        <v>1500</v>
      </c>
      <c r="Y145" t="s">
        <v>1501</v>
      </c>
      <c r="Z145" t="s">
        <v>139</v>
      </c>
      <c r="AA145">
        <v>500084</v>
      </c>
      <c r="AB145" t="s">
        <v>1502</v>
      </c>
      <c r="AC145" t="s">
        <v>1503</v>
      </c>
      <c r="AD145" t="s">
        <v>187</v>
      </c>
      <c r="AE145" t="s">
        <v>187</v>
      </c>
      <c r="AF145" t="s">
        <v>1504</v>
      </c>
      <c r="AG145" t="s">
        <v>1505</v>
      </c>
      <c r="AH145" t="b">
        <v>0</v>
      </c>
      <c r="AI145" t="s">
        <v>169</v>
      </c>
      <c r="AJ145" t="s">
        <v>99</v>
      </c>
      <c r="AK145" t="s">
        <v>169</v>
      </c>
      <c r="AL145">
        <v>980091</v>
      </c>
      <c r="AM145" t="s">
        <v>100</v>
      </c>
      <c r="AN145" t="s">
        <v>99</v>
      </c>
      <c r="AO145" t="s">
        <v>170</v>
      </c>
      <c r="AP145" t="s">
        <v>450</v>
      </c>
      <c r="AQ145" t="s">
        <v>102</v>
      </c>
      <c r="AR145" t="s">
        <v>91</v>
      </c>
      <c r="AS145">
        <f t="shared" si="2"/>
        <v>0</v>
      </c>
      <c r="AT145" t="s">
        <v>103</v>
      </c>
      <c r="AU145">
        <v>32</v>
      </c>
      <c r="AV145">
        <v>1</v>
      </c>
      <c r="AW145" t="s">
        <v>271</v>
      </c>
      <c r="AX145" t="b">
        <v>1</v>
      </c>
      <c r="AY145" t="s">
        <v>114</v>
      </c>
      <c r="AZ145" s="1">
        <v>41805</v>
      </c>
      <c r="BA145" t="s">
        <v>1349</v>
      </c>
      <c r="BB145" t="b">
        <v>1</v>
      </c>
      <c r="BC145" t="b">
        <v>0</v>
      </c>
      <c r="BD145">
        <v>815000</v>
      </c>
      <c r="BE145">
        <v>0</v>
      </c>
      <c r="BF145">
        <v>1380000</v>
      </c>
      <c r="BG145">
        <v>1380000</v>
      </c>
      <c r="BH145" t="s">
        <v>150</v>
      </c>
      <c r="BI145">
        <v>1</v>
      </c>
      <c r="BJ145">
        <v>0</v>
      </c>
      <c r="BK145">
        <v>0</v>
      </c>
      <c r="BL145" t="b">
        <v>0</v>
      </c>
      <c r="BM145" s="1">
        <v>43731</v>
      </c>
      <c r="BN145" t="s">
        <v>97</v>
      </c>
      <c r="BO145" t="s">
        <v>97</v>
      </c>
      <c r="BP145" t="s">
        <v>108</v>
      </c>
      <c r="BQ145" t="s">
        <v>109</v>
      </c>
      <c r="BR145" t="s">
        <v>110</v>
      </c>
      <c r="BS145" t="s">
        <v>111</v>
      </c>
      <c r="BT145" s="1">
        <v>43643</v>
      </c>
      <c r="BU145" t="s">
        <v>97</v>
      </c>
      <c r="BV145">
        <v>612143</v>
      </c>
      <c r="BW145" t="s">
        <v>1506</v>
      </c>
      <c r="BX145" t="s">
        <v>112</v>
      </c>
      <c r="BY145" t="s">
        <v>156</v>
      </c>
      <c r="BZ145" t="s">
        <v>157</v>
      </c>
      <c r="CA145" t="s">
        <v>158</v>
      </c>
      <c r="CB145" t="s">
        <v>114</v>
      </c>
      <c r="CC145" s="26">
        <v>0.97</v>
      </c>
      <c r="CD145">
        <v>1</v>
      </c>
      <c r="CE145" s="24" t="s">
        <v>2960</v>
      </c>
    </row>
    <row r="146" spans="1:83" x14ac:dyDescent="0.35">
      <c r="A146">
        <v>0</v>
      </c>
      <c r="B146">
        <v>2</v>
      </c>
      <c r="C146">
        <v>0</v>
      </c>
      <c r="D146">
        <v>0.31824125199999997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2</v>
      </c>
      <c r="M146" s="24">
        <v>44740</v>
      </c>
      <c r="N146" t="s">
        <v>81</v>
      </c>
      <c r="O146" t="s">
        <v>131</v>
      </c>
      <c r="P146" t="s">
        <v>571</v>
      </c>
      <c r="Q146">
        <v>1014329616</v>
      </c>
      <c r="R146" t="s">
        <v>84</v>
      </c>
      <c r="S146" t="s">
        <v>85</v>
      </c>
      <c r="T146" t="s">
        <v>86</v>
      </c>
      <c r="U146" t="s">
        <v>1507</v>
      </c>
      <c r="V146" t="s">
        <v>1508</v>
      </c>
      <c r="W146" s="1">
        <v>34756</v>
      </c>
      <c r="X146" t="s">
        <v>1509</v>
      </c>
      <c r="Y146" t="s">
        <v>1510</v>
      </c>
      <c r="Z146" t="s">
        <v>1234</v>
      </c>
      <c r="AA146">
        <v>560033</v>
      </c>
      <c r="AB146" t="s">
        <v>1511</v>
      </c>
      <c r="AC146" t="s">
        <v>1512</v>
      </c>
      <c r="AD146" t="s">
        <v>187</v>
      </c>
      <c r="AE146" t="s">
        <v>187</v>
      </c>
      <c r="AF146" t="s">
        <v>1513</v>
      </c>
      <c r="AG146" t="s">
        <v>1514</v>
      </c>
      <c r="AH146" t="b">
        <v>0</v>
      </c>
      <c r="AI146" t="s">
        <v>125</v>
      </c>
      <c r="AJ146" t="s">
        <v>99</v>
      </c>
      <c r="AK146" t="s">
        <v>126</v>
      </c>
      <c r="AL146">
        <v>980112</v>
      </c>
      <c r="AM146" t="s">
        <v>100</v>
      </c>
      <c r="AN146" t="s">
        <v>99</v>
      </c>
      <c r="AO146" t="s">
        <v>127</v>
      </c>
      <c r="AP146" t="s">
        <v>92</v>
      </c>
      <c r="AQ146" t="s">
        <v>102</v>
      </c>
      <c r="AR146" t="s">
        <v>91</v>
      </c>
      <c r="AS146">
        <f t="shared" si="2"/>
        <v>0</v>
      </c>
      <c r="AT146" t="s">
        <v>103</v>
      </c>
      <c r="AU146">
        <v>66</v>
      </c>
      <c r="AV146">
        <v>1</v>
      </c>
      <c r="AW146" t="s">
        <v>1515</v>
      </c>
      <c r="AX146" t="b">
        <v>0</v>
      </c>
      <c r="AY146" t="s">
        <v>589</v>
      </c>
      <c r="AZ146" s="1">
        <v>42916</v>
      </c>
      <c r="BA146" t="s">
        <v>1516</v>
      </c>
      <c r="BB146" t="b">
        <v>0</v>
      </c>
      <c r="BC146" t="s">
        <v>97</v>
      </c>
      <c r="BD146">
        <v>280677</v>
      </c>
      <c r="BE146">
        <v>0</v>
      </c>
      <c r="BF146">
        <v>370000</v>
      </c>
      <c r="BG146">
        <v>370000</v>
      </c>
      <c r="BH146" t="s">
        <v>107</v>
      </c>
      <c r="BI146" t="s">
        <v>97</v>
      </c>
      <c r="BJ146">
        <v>0</v>
      </c>
      <c r="BK146">
        <v>0</v>
      </c>
      <c r="BL146" t="b">
        <v>0</v>
      </c>
      <c r="BM146" s="1">
        <v>43682</v>
      </c>
      <c r="BN146" t="s">
        <v>97</v>
      </c>
      <c r="BO146" t="s">
        <v>97</v>
      </c>
      <c r="BP146" t="s">
        <v>108</v>
      </c>
      <c r="BQ146" t="s">
        <v>109</v>
      </c>
      <c r="BR146" t="s">
        <v>110</v>
      </c>
      <c r="BS146" t="s">
        <v>111</v>
      </c>
      <c r="BT146" s="1">
        <v>43643</v>
      </c>
      <c r="BU146" t="s">
        <v>97</v>
      </c>
      <c r="BV146">
        <v>611482</v>
      </c>
      <c r="BW146" t="s">
        <v>1517</v>
      </c>
      <c r="BX146" t="s">
        <v>112</v>
      </c>
      <c r="BY146" t="s">
        <v>156</v>
      </c>
      <c r="BZ146" t="s">
        <v>157</v>
      </c>
      <c r="CA146" t="s">
        <v>113</v>
      </c>
      <c r="CB146" t="s">
        <v>130</v>
      </c>
      <c r="CC146" s="26">
        <v>0.83</v>
      </c>
      <c r="CD146">
        <v>1</v>
      </c>
      <c r="CE146" s="24" t="s">
        <v>2944</v>
      </c>
    </row>
    <row r="147" spans="1:83" x14ac:dyDescent="0.35">
      <c r="A147">
        <v>0</v>
      </c>
      <c r="B147">
        <v>2</v>
      </c>
      <c r="C147">
        <v>0</v>
      </c>
      <c r="D147">
        <v>0.321428571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4</v>
      </c>
      <c r="K147">
        <v>1</v>
      </c>
      <c r="L147">
        <v>3</v>
      </c>
      <c r="M147" s="24">
        <v>44742</v>
      </c>
      <c r="N147" t="s">
        <v>81</v>
      </c>
      <c r="O147" t="s">
        <v>131</v>
      </c>
      <c r="P147" t="s">
        <v>1518</v>
      </c>
      <c r="Q147">
        <v>1014516287</v>
      </c>
      <c r="R147" t="s">
        <v>84</v>
      </c>
      <c r="S147" t="s">
        <v>85</v>
      </c>
      <c r="T147" t="s">
        <v>86</v>
      </c>
      <c r="U147" t="s">
        <v>1519</v>
      </c>
      <c r="V147" t="s">
        <v>1520</v>
      </c>
      <c r="W147" s="1">
        <v>32281</v>
      </c>
      <c r="X147" t="s">
        <v>1521</v>
      </c>
      <c r="Y147" t="s">
        <v>1522</v>
      </c>
      <c r="Z147" t="s">
        <v>91</v>
      </c>
      <c r="AA147">
        <v>560075</v>
      </c>
      <c r="AB147" t="s">
        <v>1523</v>
      </c>
      <c r="AC147" t="s">
        <v>1524</v>
      </c>
      <c r="AD147" t="s">
        <v>187</v>
      </c>
      <c r="AE147" t="s">
        <v>187</v>
      </c>
      <c r="AF147" t="s">
        <v>1525</v>
      </c>
      <c r="AG147" t="s">
        <v>1526</v>
      </c>
      <c r="AH147" t="b">
        <v>0</v>
      </c>
      <c r="AI147" t="s">
        <v>169</v>
      </c>
      <c r="AJ147" t="s">
        <v>99</v>
      </c>
      <c r="AK147" t="s">
        <v>169</v>
      </c>
      <c r="AL147">
        <v>980091</v>
      </c>
      <c r="AM147" t="s">
        <v>100</v>
      </c>
      <c r="AN147" t="s">
        <v>99</v>
      </c>
      <c r="AO147" t="s">
        <v>170</v>
      </c>
      <c r="AP147" t="s">
        <v>92</v>
      </c>
      <c r="AQ147" t="s">
        <v>102</v>
      </c>
      <c r="AR147" t="s">
        <v>91</v>
      </c>
      <c r="AS147">
        <f t="shared" si="2"/>
        <v>1</v>
      </c>
      <c r="AT147" t="s">
        <v>103</v>
      </c>
      <c r="AU147">
        <v>32</v>
      </c>
      <c r="AV147">
        <v>1</v>
      </c>
      <c r="AW147" t="s">
        <v>271</v>
      </c>
      <c r="AX147" t="b">
        <v>0</v>
      </c>
      <c r="AY147" t="s">
        <v>114</v>
      </c>
      <c r="AZ147" s="1">
        <v>40359</v>
      </c>
      <c r="BA147" t="s">
        <v>1527</v>
      </c>
      <c r="BB147" t="b">
        <v>1</v>
      </c>
      <c r="BC147" t="s">
        <v>97</v>
      </c>
      <c r="BD147">
        <v>1400000</v>
      </c>
      <c r="BE147">
        <v>0</v>
      </c>
      <c r="BF147">
        <v>1850000</v>
      </c>
      <c r="BG147">
        <v>1850000</v>
      </c>
      <c r="BH147" t="s">
        <v>107</v>
      </c>
      <c r="BI147" t="s">
        <v>97</v>
      </c>
      <c r="BJ147">
        <v>0</v>
      </c>
      <c r="BK147">
        <v>0</v>
      </c>
      <c r="BL147" t="b">
        <v>0</v>
      </c>
      <c r="BM147" s="1">
        <v>43717</v>
      </c>
      <c r="BN147" t="s">
        <v>97</v>
      </c>
      <c r="BO147" t="s">
        <v>97</v>
      </c>
      <c r="BP147" t="s">
        <v>108</v>
      </c>
      <c r="BQ147" t="s">
        <v>109</v>
      </c>
      <c r="BR147" t="s">
        <v>110</v>
      </c>
      <c r="BS147" t="s">
        <v>111</v>
      </c>
      <c r="BT147" s="1">
        <v>43643</v>
      </c>
      <c r="BU147" t="s">
        <v>97</v>
      </c>
      <c r="BV147">
        <v>613822</v>
      </c>
      <c r="BW147" t="s">
        <v>1528</v>
      </c>
      <c r="BX147" t="s">
        <v>112</v>
      </c>
      <c r="BY147" t="s">
        <v>156</v>
      </c>
      <c r="BZ147" t="s">
        <v>157</v>
      </c>
      <c r="CA147" t="s">
        <v>158</v>
      </c>
      <c r="CB147" t="s">
        <v>114</v>
      </c>
      <c r="CC147" s="26">
        <v>0.76</v>
      </c>
      <c r="CD147">
        <v>0</v>
      </c>
      <c r="CE147" s="24" t="s">
        <v>2944</v>
      </c>
    </row>
    <row r="148" spans="1:83" x14ac:dyDescent="0.35">
      <c r="A148">
        <v>0</v>
      </c>
      <c r="B148">
        <v>2</v>
      </c>
      <c r="C148">
        <v>1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5</v>
      </c>
      <c r="J148">
        <v>1</v>
      </c>
      <c r="K148">
        <v>1</v>
      </c>
      <c r="L148">
        <v>3</v>
      </c>
      <c r="M148" s="24">
        <v>44753</v>
      </c>
      <c r="N148" t="s">
        <v>81</v>
      </c>
      <c r="O148" t="s">
        <v>82</v>
      </c>
      <c r="P148" t="s">
        <v>1529</v>
      </c>
      <c r="Q148">
        <v>1009765881</v>
      </c>
      <c r="R148" t="s">
        <v>240</v>
      </c>
      <c r="S148" t="s">
        <v>241</v>
      </c>
      <c r="T148" t="s">
        <v>86</v>
      </c>
      <c r="U148" t="s">
        <v>1530</v>
      </c>
      <c r="V148" t="s">
        <v>1531</v>
      </c>
      <c r="W148" s="1">
        <v>33405</v>
      </c>
      <c r="X148" t="s">
        <v>1532</v>
      </c>
      <c r="Y148" t="s">
        <v>1533</v>
      </c>
      <c r="Z148" t="s">
        <v>91</v>
      </c>
      <c r="AA148">
        <v>560040</v>
      </c>
      <c r="AB148" t="s">
        <v>1534</v>
      </c>
      <c r="AC148" t="s">
        <v>1535</v>
      </c>
      <c r="AD148" t="s">
        <v>95</v>
      </c>
      <c r="AE148" t="s">
        <v>96</v>
      </c>
      <c r="AF148" t="s">
        <v>97</v>
      </c>
      <c r="AG148" t="s">
        <v>97</v>
      </c>
      <c r="AH148" t="b">
        <v>0</v>
      </c>
      <c r="AI148" t="s">
        <v>98</v>
      </c>
      <c r="AJ148" t="s">
        <v>99</v>
      </c>
      <c r="AK148" t="s">
        <v>98</v>
      </c>
      <c r="AL148">
        <v>980105</v>
      </c>
      <c r="AM148" t="s">
        <v>100</v>
      </c>
      <c r="AN148" t="s">
        <v>99</v>
      </c>
      <c r="AO148" t="s">
        <v>101</v>
      </c>
      <c r="AP148" t="s">
        <v>92</v>
      </c>
      <c r="AQ148" t="s">
        <v>102</v>
      </c>
      <c r="AR148" t="s">
        <v>91</v>
      </c>
      <c r="AS148">
        <f t="shared" si="2"/>
        <v>1</v>
      </c>
      <c r="AT148" t="s">
        <v>103</v>
      </c>
      <c r="AU148">
        <v>44</v>
      </c>
      <c r="AV148">
        <v>2</v>
      </c>
      <c r="AW148" t="s">
        <v>104</v>
      </c>
      <c r="AX148" t="b">
        <v>0</v>
      </c>
      <c r="AY148" t="s">
        <v>114</v>
      </c>
      <c r="AZ148" s="1">
        <v>43296</v>
      </c>
      <c r="BA148" t="s">
        <v>1536</v>
      </c>
      <c r="BB148" t="s">
        <v>97</v>
      </c>
      <c r="BC148" t="b">
        <v>0</v>
      </c>
      <c r="BD148">
        <v>423970</v>
      </c>
      <c r="BE148">
        <v>0</v>
      </c>
      <c r="BF148">
        <v>423970</v>
      </c>
      <c r="BG148">
        <v>423970</v>
      </c>
      <c r="BH148" t="s">
        <v>107</v>
      </c>
      <c r="BI148">
        <v>0</v>
      </c>
      <c r="BJ148">
        <v>0</v>
      </c>
      <c r="BK148">
        <v>0</v>
      </c>
      <c r="BL148" t="b">
        <v>0</v>
      </c>
      <c r="BM148" s="1">
        <v>43647</v>
      </c>
      <c r="BN148" t="s">
        <v>97</v>
      </c>
      <c r="BO148" t="s">
        <v>97</v>
      </c>
      <c r="BP148" t="s">
        <v>108</v>
      </c>
      <c r="BQ148" t="s">
        <v>109</v>
      </c>
      <c r="BR148" t="s">
        <v>236</v>
      </c>
      <c r="BS148" t="s">
        <v>237</v>
      </c>
      <c r="BT148" s="1">
        <v>43644</v>
      </c>
      <c r="BU148" t="s">
        <v>97</v>
      </c>
      <c r="BV148" t="s">
        <v>97</v>
      </c>
      <c r="BW148" t="s">
        <v>97</v>
      </c>
      <c r="BX148" t="s">
        <v>112</v>
      </c>
      <c r="BY148" t="s">
        <v>75</v>
      </c>
      <c r="BZ148" t="s">
        <v>97</v>
      </c>
      <c r="CA148" t="s">
        <v>113</v>
      </c>
      <c r="CB148" t="s">
        <v>114</v>
      </c>
      <c r="CC148" s="26">
        <v>0.93</v>
      </c>
      <c r="CD148">
        <v>1</v>
      </c>
      <c r="CE148" s="24" t="s">
        <v>2944</v>
      </c>
    </row>
    <row r="149" spans="1:83" x14ac:dyDescent="0.35">
      <c r="A149">
        <v>0</v>
      </c>
      <c r="B149">
        <v>2</v>
      </c>
      <c r="C149">
        <v>0</v>
      </c>
      <c r="D149">
        <v>0.72653061200000002</v>
      </c>
      <c r="E149">
        <v>0</v>
      </c>
      <c r="F149">
        <v>1</v>
      </c>
      <c r="G149">
        <v>1</v>
      </c>
      <c r="H149">
        <v>2</v>
      </c>
      <c r="I149">
        <v>1</v>
      </c>
      <c r="J149">
        <v>2</v>
      </c>
      <c r="K149">
        <v>1</v>
      </c>
      <c r="L149">
        <v>2</v>
      </c>
      <c r="M149" s="24">
        <v>44783</v>
      </c>
      <c r="N149" t="s">
        <v>81</v>
      </c>
      <c r="O149" t="s">
        <v>131</v>
      </c>
      <c r="P149" t="s">
        <v>1537</v>
      </c>
      <c r="Q149">
        <v>1014493028</v>
      </c>
      <c r="R149" t="s">
        <v>262</v>
      </c>
      <c r="S149" t="s">
        <v>179</v>
      </c>
      <c r="T149" t="s">
        <v>118</v>
      </c>
      <c r="U149" t="s">
        <v>1538</v>
      </c>
      <c r="V149" t="s">
        <v>1539</v>
      </c>
      <c r="W149" s="1">
        <v>33440</v>
      </c>
      <c r="X149" t="s">
        <v>1540</v>
      </c>
      <c r="Y149" t="s">
        <v>1541</v>
      </c>
      <c r="Z149" t="s">
        <v>1542</v>
      </c>
      <c r="AA149">
        <v>560068</v>
      </c>
      <c r="AB149" t="s">
        <v>1543</v>
      </c>
      <c r="AC149" t="s">
        <v>1544</v>
      </c>
      <c r="AD149" t="s">
        <v>187</v>
      </c>
      <c r="AE149" t="s">
        <v>187</v>
      </c>
      <c r="AF149" t="s">
        <v>1545</v>
      </c>
      <c r="AG149" t="s">
        <v>1546</v>
      </c>
      <c r="AH149" t="b">
        <v>0</v>
      </c>
      <c r="AI149" t="s">
        <v>169</v>
      </c>
      <c r="AJ149" t="s">
        <v>99</v>
      </c>
      <c r="AK149" t="s">
        <v>169</v>
      </c>
      <c r="AL149">
        <v>980091</v>
      </c>
      <c r="AM149" t="s">
        <v>100</v>
      </c>
      <c r="AN149" t="s">
        <v>99</v>
      </c>
      <c r="AO149" t="s">
        <v>170</v>
      </c>
      <c r="AP149" t="s">
        <v>92</v>
      </c>
      <c r="AQ149" t="s">
        <v>102</v>
      </c>
      <c r="AR149" t="s">
        <v>91</v>
      </c>
      <c r="AS149">
        <f t="shared" si="2"/>
        <v>0</v>
      </c>
      <c r="AT149" t="s">
        <v>103</v>
      </c>
      <c r="AU149">
        <v>42</v>
      </c>
      <c r="AV149">
        <v>1</v>
      </c>
      <c r="AW149" t="s">
        <v>285</v>
      </c>
      <c r="AX149" t="b">
        <v>0</v>
      </c>
      <c r="AY149" t="s">
        <v>405</v>
      </c>
      <c r="AZ149" s="1">
        <v>41455</v>
      </c>
      <c r="BA149" t="s">
        <v>1547</v>
      </c>
      <c r="BB149" t="b">
        <v>0</v>
      </c>
      <c r="BC149" t="s">
        <v>97</v>
      </c>
      <c r="BD149">
        <v>490000</v>
      </c>
      <c r="BE149">
        <v>54000</v>
      </c>
      <c r="BF149">
        <v>846000</v>
      </c>
      <c r="BG149">
        <v>846000</v>
      </c>
      <c r="BH149" t="s">
        <v>107</v>
      </c>
      <c r="BI149" t="s">
        <v>97</v>
      </c>
      <c r="BJ149">
        <v>0</v>
      </c>
      <c r="BK149">
        <v>0</v>
      </c>
      <c r="BL149" t="b">
        <v>0</v>
      </c>
      <c r="BM149" s="1">
        <v>43717</v>
      </c>
      <c r="BN149" t="s">
        <v>97</v>
      </c>
      <c r="BO149" t="s">
        <v>97</v>
      </c>
      <c r="BP149" t="s">
        <v>108</v>
      </c>
      <c r="BQ149" t="s">
        <v>109</v>
      </c>
      <c r="BR149" t="s">
        <v>197</v>
      </c>
      <c r="BS149" t="s">
        <v>198</v>
      </c>
      <c r="BT149" s="1">
        <v>43647</v>
      </c>
      <c r="BU149" t="s">
        <v>97</v>
      </c>
      <c r="BV149">
        <v>610177</v>
      </c>
      <c r="BW149" t="s">
        <v>1548</v>
      </c>
      <c r="BX149" t="s">
        <v>112</v>
      </c>
      <c r="BY149" t="s">
        <v>156</v>
      </c>
      <c r="BZ149" t="s">
        <v>157</v>
      </c>
      <c r="CA149" t="s">
        <v>176</v>
      </c>
      <c r="CB149" t="s">
        <v>130</v>
      </c>
      <c r="CC149" s="26">
        <v>0.87</v>
      </c>
      <c r="CD149">
        <v>1</v>
      </c>
      <c r="CE149" s="24" t="s">
        <v>2944</v>
      </c>
    </row>
    <row r="150" spans="1:83" x14ac:dyDescent="0.35">
      <c r="A150">
        <v>1</v>
      </c>
      <c r="B150">
        <v>2</v>
      </c>
      <c r="C150">
        <v>0</v>
      </c>
      <c r="D150">
        <v>0.12903225800000001</v>
      </c>
      <c r="E150">
        <v>0</v>
      </c>
      <c r="F150">
        <v>1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2</v>
      </c>
      <c r="M150" s="24">
        <v>44794</v>
      </c>
      <c r="N150" t="s">
        <v>81</v>
      </c>
      <c r="O150" t="s">
        <v>131</v>
      </c>
      <c r="P150" t="s">
        <v>1549</v>
      </c>
      <c r="Q150">
        <v>1014487715</v>
      </c>
      <c r="R150" t="s">
        <v>262</v>
      </c>
      <c r="S150" t="s">
        <v>179</v>
      </c>
      <c r="T150" t="s">
        <v>86</v>
      </c>
      <c r="U150" t="s">
        <v>1550</v>
      </c>
      <c r="V150" t="s">
        <v>1551</v>
      </c>
      <c r="W150" s="1">
        <v>32581</v>
      </c>
      <c r="X150" t="s">
        <v>1552</v>
      </c>
      <c r="Y150" t="s">
        <v>1553</v>
      </c>
      <c r="Z150" t="s">
        <v>1554</v>
      </c>
      <c r="AA150">
        <v>411027</v>
      </c>
      <c r="AB150" t="s">
        <v>1555</v>
      </c>
      <c r="AC150" t="s">
        <v>1556</v>
      </c>
      <c r="AD150" t="s">
        <v>231</v>
      </c>
      <c r="AE150" t="s">
        <v>732</v>
      </c>
      <c r="AF150" t="s">
        <v>97</v>
      </c>
      <c r="AG150" t="s">
        <v>97</v>
      </c>
      <c r="AH150" t="b">
        <v>0</v>
      </c>
      <c r="AI150" t="s">
        <v>190</v>
      </c>
      <c r="AJ150" t="s">
        <v>99</v>
      </c>
      <c r="AK150" t="s">
        <v>191</v>
      </c>
      <c r="AL150">
        <v>980097</v>
      </c>
      <c r="AM150" t="s">
        <v>100</v>
      </c>
      <c r="AN150" t="s">
        <v>99</v>
      </c>
      <c r="AO150" t="s">
        <v>192</v>
      </c>
      <c r="AP150" t="s">
        <v>969</v>
      </c>
      <c r="AQ150" t="s">
        <v>102</v>
      </c>
      <c r="AR150" t="s">
        <v>91</v>
      </c>
      <c r="AS150">
        <f t="shared" si="2"/>
        <v>0</v>
      </c>
      <c r="AT150" t="s">
        <v>103</v>
      </c>
      <c r="AU150">
        <v>42</v>
      </c>
      <c r="AV150">
        <v>2</v>
      </c>
      <c r="AW150" t="s">
        <v>285</v>
      </c>
      <c r="AX150" t="b">
        <v>0</v>
      </c>
      <c r="AY150" t="s">
        <v>334</v>
      </c>
      <c r="AZ150" s="1">
        <v>40724</v>
      </c>
      <c r="BA150" t="s">
        <v>1557</v>
      </c>
      <c r="BB150" t="b">
        <v>0</v>
      </c>
      <c r="BC150" t="s">
        <v>97</v>
      </c>
      <c r="BD150">
        <v>1550000</v>
      </c>
      <c r="BE150">
        <v>0</v>
      </c>
      <c r="BF150">
        <v>1750000</v>
      </c>
      <c r="BG150">
        <v>1750000</v>
      </c>
      <c r="BH150" t="s">
        <v>150</v>
      </c>
      <c r="BI150">
        <v>1</v>
      </c>
      <c r="BJ150">
        <v>0</v>
      </c>
      <c r="BK150">
        <v>0</v>
      </c>
      <c r="BL150" t="b">
        <v>0</v>
      </c>
      <c r="BM150" s="1">
        <v>43717</v>
      </c>
      <c r="BN150" t="s">
        <v>97</v>
      </c>
      <c r="BO150" t="s">
        <v>97</v>
      </c>
      <c r="BP150" t="s">
        <v>108</v>
      </c>
      <c r="BQ150" t="s">
        <v>109</v>
      </c>
      <c r="BR150" t="s">
        <v>197</v>
      </c>
      <c r="BS150" t="s">
        <v>198</v>
      </c>
      <c r="BT150" s="1">
        <v>43647</v>
      </c>
      <c r="BU150" t="s">
        <v>97</v>
      </c>
      <c r="BV150">
        <v>611497</v>
      </c>
      <c r="BW150" t="s">
        <v>1558</v>
      </c>
      <c r="BX150" t="s">
        <v>0</v>
      </c>
      <c r="BY150" t="s">
        <v>156</v>
      </c>
      <c r="BZ150" t="s">
        <v>157</v>
      </c>
      <c r="CA150" t="s">
        <v>176</v>
      </c>
      <c r="CB150" t="s">
        <v>130</v>
      </c>
      <c r="CC150" s="26">
        <v>0.64</v>
      </c>
      <c r="CD150">
        <v>0</v>
      </c>
      <c r="CE150" s="24" t="s">
        <v>2961</v>
      </c>
    </row>
    <row r="151" spans="1:83" x14ac:dyDescent="0.35">
      <c r="A151">
        <v>1</v>
      </c>
      <c r="B151">
        <v>2</v>
      </c>
      <c r="C151">
        <v>0</v>
      </c>
      <c r="D151">
        <v>0.45772594799999999</v>
      </c>
      <c r="E151">
        <v>0</v>
      </c>
      <c r="F151">
        <v>1</v>
      </c>
      <c r="G151">
        <v>1</v>
      </c>
      <c r="H151">
        <v>1</v>
      </c>
      <c r="I151">
        <v>2</v>
      </c>
      <c r="J151">
        <v>1</v>
      </c>
      <c r="K151">
        <v>1</v>
      </c>
      <c r="L151">
        <v>2</v>
      </c>
      <c r="M151" s="24">
        <v>44795</v>
      </c>
      <c r="N151" t="s">
        <v>81</v>
      </c>
      <c r="O151" t="s">
        <v>131</v>
      </c>
      <c r="P151" t="s">
        <v>1559</v>
      </c>
      <c r="Q151">
        <v>1014491735</v>
      </c>
      <c r="R151" t="s">
        <v>262</v>
      </c>
      <c r="S151" t="s">
        <v>179</v>
      </c>
      <c r="T151" t="s">
        <v>86</v>
      </c>
      <c r="U151" t="s">
        <v>1560</v>
      </c>
      <c r="V151" t="s">
        <v>1561</v>
      </c>
      <c r="W151" s="1">
        <v>34327</v>
      </c>
      <c r="X151" t="s">
        <v>1562</v>
      </c>
      <c r="Y151" t="s">
        <v>1563</v>
      </c>
      <c r="Z151" t="s">
        <v>1554</v>
      </c>
      <c r="AA151">
        <v>411014</v>
      </c>
      <c r="AB151" t="s">
        <v>1564</v>
      </c>
      <c r="AC151" t="s">
        <v>1565</v>
      </c>
      <c r="AD151" t="s">
        <v>231</v>
      </c>
      <c r="AE151" t="s">
        <v>255</v>
      </c>
      <c r="AF151" t="s">
        <v>97</v>
      </c>
      <c r="AG151" t="s">
        <v>97</v>
      </c>
      <c r="AH151" t="b">
        <v>0</v>
      </c>
      <c r="AI151" t="s">
        <v>190</v>
      </c>
      <c r="AJ151" t="s">
        <v>99</v>
      </c>
      <c r="AK151" t="s">
        <v>191</v>
      </c>
      <c r="AL151">
        <v>980097</v>
      </c>
      <c r="AM151" t="s">
        <v>100</v>
      </c>
      <c r="AN151" t="s">
        <v>99</v>
      </c>
      <c r="AO151" t="s">
        <v>192</v>
      </c>
      <c r="AP151" t="s">
        <v>969</v>
      </c>
      <c r="AQ151" t="s">
        <v>102</v>
      </c>
      <c r="AR151" t="s">
        <v>91</v>
      </c>
      <c r="AS151">
        <f t="shared" si="2"/>
        <v>0</v>
      </c>
      <c r="AT151" t="s">
        <v>103</v>
      </c>
      <c r="AU151">
        <v>44</v>
      </c>
      <c r="AV151">
        <v>2</v>
      </c>
      <c r="AW151" t="s">
        <v>104</v>
      </c>
      <c r="AX151" t="b">
        <v>0</v>
      </c>
      <c r="AY151" t="s">
        <v>334</v>
      </c>
      <c r="AZ151" s="1">
        <v>42551</v>
      </c>
      <c r="BA151" t="s">
        <v>1566</v>
      </c>
      <c r="BB151" t="b">
        <v>0</v>
      </c>
      <c r="BC151" t="s">
        <v>97</v>
      </c>
      <c r="BD151">
        <v>343000</v>
      </c>
      <c r="BE151">
        <v>18000</v>
      </c>
      <c r="BF151">
        <v>500000</v>
      </c>
      <c r="BG151">
        <v>500000</v>
      </c>
      <c r="BH151" t="s">
        <v>150</v>
      </c>
      <c r="BI151">
        <v>1</v>
      </c>
      <c r="BJ151">
        <v>0</v>
      </c>
      <c r="BK151">
        <v>0</v>
      </c>
      <c r="BL151" t="b">
        <v>0</v>
      </c>
      <c r="BM151" s="1">
        <v>43717</v>
      </c>
      <c r="BN151" t="s">
        <v>97</v>
      </c>
      <c r="BO151" t="s">
        <v>97</v>
      </c>
      <c r="BP151" t="s">
        <v>108</v>
      </c>
      <c r="BQ151" t="s">
        <v>109</v>
      </c>
      <c r="BR151" t="s">
        <v>197</v>
      </c>
      <c r="BS151" t="s">
        <v>198</v>
      </c>
      <c r="BT151" s="1">
        <v>43647</v>
      </c>
      <c r="BU151" t="s">
        <v>97</v>
      </c>
      <c r="BV151">
        <v>611553</v>
      </c>
      <c r="BW151" t="s">
        <v>1567</v>
      </c>
      <c r="BX151" t="s">
        <v>0</v>
      </c>
      <c r="BY151" t="s">
        <v>156</v>
      </c>
      <c r="BZ151" t="s">
        <v>157</v>
      </c>
      <c r="CA151" t="s">
        <v>113</v>
      </c>
      <c r="CB151" t="s">
        <v>130</v>
      </c>
      <c r="CC151" s="26">
        <v>0.74</v>
      </c>
      <c r="CD151">
        <v>0</v>
      </c>
      <c r="CE151" s="24" t="s">
        <v>2944</v>
      </c>
    </row>
    <row r="152" spans="1:83" x14ac:dyDescent="0.35">
      <c r="A152">
        <v>1</v>
      </c>
      <c r="B152">
        <v>2</v>
      </c>
      <c r="C152">
        <v>0</v>
      </c>
      <c r="D152">
        <v>0.50315789499999997</v>
      </c>
      <c r="E152">
        <v>0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2</v>
      </c>
      <c r="M152" s="24">
        <v>44796</v>
      </c>
      <c r="N152" t="s">
        <v>81</v>
      </c>
      <c r="O152" t="s">
        <v>131</v>
      </c>
      <c r="P152" t="s">
        <v>1559</v>
      </c>
      <c r="Q152">
        <v>1014492011</v>
      </c>
      <c r="R152" t="s">
        <v>262</v>
      </c>
      <c r="S152" t="s">
        <v>179</v>
      </c>
      <c r="T152" t="s">
        <v>86</v>
      </c>
      <c r="U152" t="s">
        <v>1568</v>
      </c>
      <c r="V152" t="s">
        <v>1569</v>
      </c>
      <c r="W152" s="1">
        <v>33768</v>
      </c>
      <c r="X152" t="s">
        <v>1570</v>
      </c>
      <c r="Y152" t="s">
        <v>1571</v>
      </c>
      <c r="Z152" t="s">
        <v>1554</v>
      </c>
      <c r="AA152">
        <v>411057</v>
      </c>
      <c r="AB152" t="s">
        <v>1572</v>
      </c>
      <c r="AC152" t="s">
        <v>1573</v>
      </c>
      <c r="AD152" t="s">
        <v>231</v>
      </c>
      <c r="AE152" t="s">
        <v>255</v>
      </c>
      <c r="AF152" t="s">
        <v>97</v>
      </c>
      <c r="AG152" t="s">
        <v>97</v>
      </c>
      <c r="AH152" t="b">
        <v>0</v>
      </c>
      <c r="AI152" t="s">
        <v>190</v>
      </c>
      <c r="AJ152" t="s">
        <v>99</v>
      </c>
      <c r="AK152" t="s">
        <v>191</v>
      </c>
      <c r="AL152">
        <v>980097</v>
      </c>
      <c r="AM152" t="s">
        <v>100</v>
      </c>
      <c r="AN152" t="s">
        <v>99</v>
      </c>
      <c r="AO152" t="s">
        <v>192</v>
      </c>
      <c r="AP152" t="s">
        <v>969</v>
      </c>
      <c r="AQ152" t="s">
        <v>102</v>
      </c>
      <c r="AR152" t="s">
        <v>91</v>
      </c>
      <c r="AS152">
        <f t="shared" si="2"/>
        <v>0</v>
      </c>
      <c r="AT152" t="s">
        <v>103</v>
      </c>
      <c r="AU152">
        <v>44</v>
      </c>
      <c r="AV152">
        <v>3</v>
      </c>
      <c r="AW152" t="s">
        <v>104</v>
      </c>
      <c r="AX152" t="b">
        <v>0</v>
      </c>
      <c r="AY152" t="s">
        <v>405</v>
      </c>
      <c r="AZ152" s="1">
        <v>42551</v>
      </c>
      <c r="BA152" t="s">
        <v>495</v>
      </c>
      <c r="BB152" t="b">
        <v>0</v>
      </c>
      <c r="BC152" t="s">
        <v>97</v>
      </c>
      <c r="BD152">
        <v>475000</v>
      </c>
      <c r="BE152">
        <v>0</v>
      </c>
      <c r="BF152">
        <v>714000</v>
      </c>
      <c r="BG152">
        <v>714000</v>
      </c>
      <c r="BH152" t="s">
        <v>150</v>
      </c>
      <c r="BI152">
        <v>1</v>
      </c>
      <c r="BJ152">
        <v>0</v>
      </c>
      <c r="BK152">
        <v>0</v>
      </c>
      <c r="BL152" t="b">
        <v>0</v>
      </c>
      <c r="BM152" s="1">
        <v>43745</v>
      </c>
      <c r="BN152" t="s">
        <v>97</v>
      </c>
      <c r="BO152" t="s">
        <v>97</v>
      </c>
      <c r="BP152" t="s">
        <v>108</v>
      </c>
      <c r="BQ152" t="s">
        <v>109</v>
      </c>
      <c r="BR152" t="s">
        <v>197</v>
      </c>
      <c r="BS152" t="s">
        <v>198</v>
      </c>
      <c r="BT152" s="1">
        <v>43647</v>
      </c>
      <c r="BU152" t="s">
        <v>97</v>
      </c>
      <c r="BV152">
        <v>611489</v>
      </c>
      <c r="BW152" t="s">
        <v>1574</v>
      </c>
      <c r="BX152" t="s">
        <v>0</v>
      </c>
      <c r="BY152" t="s">
        <v>156</v>
      </c>
      <c r="BZ152" t="s">
        <v>157</v>
      </c>
      <c r="CA152" t="s">
        <v>113</v>
      </c>
      <c r="CB152" t="s">
        <v>130</v>
      </c>
      <c r="CC152" s="26">
        <v>0.75</v>
      </c>
      <c r="CD152">
        <v>0</v>
      </c>
      <c r="CE152" s="24" t="s">
        <v>2960</v>
      </c>
    </row>
    <row r="153" spans="1:83" x14ac:dyDescent="0.35">
      <c r="A153">
        <v>1</v>
      </c>
      <c r="B153">
        <v>2</v>
      </c>
      <c r="C153">
        <v>0</v>
      </c>
      <c r="D153">
        <v>0.33463541699999999</v>
      </c>
      <c r="E153">
        <v>0</v>
      </c>
      <c r="F153">
        <v>1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2</v>
      </c>
      <c r="M153" s="24">
        <v>44833</v>
      </c>
      <c r="N153" t="s">
        <v>81</v>
      </c>
      <c r="O153" t="s">
        <v>131</v>
      </c>
      <c r="P153" t="s">
        <v>1575</v>
      </c>
      <c r="Q153">
        <v>1014475859</v>
      </c>
      <c r="R153" t="s">
        <v>262</v>
      </c>
      <c r="S153" t="s">
        <v>179</v>
      </c>
      <c r="T153" t="s">
        <v>118</v>
      </c>
      <c r="U153" t="s">
        <v>1576</v>
      </c>
      <c r="V153" t="s">
        <v>1577</v>
      </c>
      <c r="W153" s="1">
        <v>34252</v>
      </c>
      <c r="X153" t="s">
        <v>1578</v>
      </c>
      <c r="Y153" t="s">
        <v>1579</v>
      </c>
      <c r="Z153" t="s">
        <v>1554</v>
      </c>
      <c r="AA153">
        <v>411057</v>
      </c>
      <c r="AB153" t="s">
        <v>1580</v>
      </c>
      <c r="AC153" t="s">
        <v>1581</v>
      </c>
      <c r="AD153" t="s">
        <v>231</v>
      </c>
      <c r="AE153" t="s">
        <v>255</v>
      </c>
      <c r="AF153" t="s">
        <v>97</v>
      </c>
      <c r="AG153" t="s">
        <v>97</v>
      </c>
      <c r="AH153" t="b">
        <v>0</v>
      </c>
      <c r="AI153" t="s">
        <v>190</v>
      </c>
      <c r="AJ153" t="s">
        <v>99</v>
      </c>
      <c r="AK153" t="s">
        <v>191</v>
      </c>
      <c r="AL153">
        <v>980097</v>
      </c>
      <c r="AM153" t="s">
        <v>100</v>
      </c>
      <c r="AN153" t="s">
        <v>99</v>
      </c>
      <c r="AO153" t="s">
        <v>192</v>
      </c>
      <c r="AP153" t="s">
        <v>969</v>
      </c>
      <c r="AQ153" t="s">
        <v>102</v>
      </c>
      <c r="AR153" t="s">
        <v>91</v>
      </c>
      <c r="AS153">
        <f t="shared" si="2"/>
        <v>0</v>
      </c>
      <c r="AT153" t="s">
        <v>103</v>
      </c>
      <c r="AU153">
        <v>42</v>
      </c>
      <c r="AV153">
        <v>1</v>
      </c>
      <c r="AW153" t="s">
        <v>285</v>
      </c>
      <c r="AX153" t="b">
        <v>0</v>
      </c>
      <c r="AY153" t="s">
        <v>334</v>
      </c>
      <c r="AZ153" s="1">
        <v>42185</v>
      </c>
      <c r="BA153" t="s">
        <v>1582</v>
      </c>
      <c r="BB153" t="b">
        <v>0</v>
      </c>
      <c r="BC153" t="s">
        <v>97</v>
      </c>
      <c r="BD153">
        <v>768000</v>
      </c>
      <c r="BE153">
        <v>0</v>
      </c>
      <c r="BF153">
        <v>1025000</v>
      </c>
      <c r="BG153">
        <v>1025000</v>
      </c>
      <c r="BH153" t="s">
        <v>150</v>
      </c>
      <c r="BI153">
        <v>1</v>
      </c>
      <c r="BJ153">
        <v>0</v>
      </c>
      <c r="BK153">
        <v>0</v>
      </c>
      <c r="BL153" t="b">
        <v>0</v>
      </c>
      <c r="BM153" s="1">
        <v>43710</v>
      </c>
      <c r="BN153" t="s">
        <v>97</v>
      </c>
      <c r="BO153" t="s">
        <v>97</v>
      </c>
      <c r="BP153" t="s">
        <v>108</v>
      </c>
      <c r="BQ153" t="s">
        <v>109</v>
      </c>
      <c r="BR153" t="s">
        <v>197</v>
      </c>
      <c r="BS153" t="s">
        <v>198</v>
      </c>
      <c r="BT153" s="1">
        <v>43647</v>
      </c>
      <c r="BU153" t="s">
        <v>97</v>
      </c>
      <c r="BV153">
        <v>611834</v>
      </c>
      <c r="BW153" t="s">
        <v>1583</v>
      </c>
      <c r="BX153" t="s">
        <v>0</v>
      </c>
      <c r="BY153" t="s">
        <v>156</v>
      </c>
      <c r="BZ153" t="s">
        <v>157</v>
      </c>
      <c r="CA153" t="s">
        <v>176</v>
      </c>
      <c r="CB153" t="s">
        <v>130</v>
      </c>
      <c r="CC153" s="26">
        <v>0.72</v>
      </c>
      <c r="CD153">
        <v>0</v>
      </c>
      <c r="CE153" s="24" t="s">
        <v>2944</v>
      </c>
    </row>
    <row r="154" spans="1:83" x14ac:dyDescent="0.35">
      <c r="A154">
        <v>1</v>
      </c>
      <c r="B154">
        <v>2</v>
      </c>
      <c r="C154">
        <v>0</v>
      </c>
      <c r="D154">
        <v>0.69616519200000004</v>
      </c>
      <c r="E154">
        <v>0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2</v>
      </c>
      <c r="M154" s="24">
        <v>44834</v>
      </c>
      <c r="N154" t="s">
        <v>81</v>
      </c>
      <c r="O154" t="s">
        <v>131</v>
      </c>
      <c r="P154" t="s">
        <v>1584</v>
      </c>
      <c r="Q154">
        <v>1014489294</v>
      </c>
      <c r="R154" t="s">
        <v>262</v>
      </c>
      <c r="S154" t="s">
        <v>179</v>
      </c>
      <c r="T154" t="s">
        <v>86</v>
      </c>
      <c r="U154" t="s">
        <v>1585</v>
      </c>
      <c r="V154" t="s">
        <v>1586</v>
      </c>
      <c r="W154" s="1">
        <v>33326</v>
      </c>
      <c r="X154" t="s">
        <v>1587</v>
      </c>
      <c r="Y154" t="s">
        <v>1588</v>
      </c>
      <c r="Z154" t="s">
        <v>1554</v>
      </c>
      <c r="AA154">
        <v>411057</v>
      </c>
      <c r="AB154" t="s">
        <v>1589</v>
      </c>
      <c r="AC154" t="s">
        <v>1590</v>
      </c>
      <c r="AD154" t="s">
        <v>231</v>
      </c>
      <c r="AE154" t="s">
        <v>333</v>
      </c>
      <c r="AF154" t="s">
        <v>97</v>
      </c>
      <c r="AG154" t="s">
        <v>97</v>
      </c>
      <c r="AH154" t="b">
        <v>0</v>
      </c>
      <c r="AI154" t="s">
        <v>190</v>
      </c>
      <c r="AJ154" t="s">
        <v>99</v>
      </c>
      <c r="AK154" t="s">
        <v>191</v>
      </c>
      <c r="AL154">
        <v>980097</v>
      </c>
      <c r="AM154" t="s">
        <v>100</v>
      </c>
      <c r="AN154" t="s">
        <v>99</v>
      </c>
      <c r="AO154" t="s">
        <v>192</v>
      </c>
      <c r="AP154" t="s">
        <v>969</v>
      </c>
      <c r="AQ154" t="s">
        <v>102</v>
      </c>
      <c r="AR154" t="s">
        <v>91</v>
      </c>
      <c r="AS154">
        <f t="shared" si="2"/>
        <v>0</v>
      </c>
      <c r="AT154" t="s">
        <v>103</v>
      </c>
      <c r="AU154">
        <v>42</v>
      </c>
      <c r="AV154">
        <v>1</v>
      </c>
      <c r="AW154" t="s">
        <v>285</v>
      </c>
      <c r="AX154" t="b">
        <v>0</v>
      </c>
      <c r="AY154" t="s">
        <v>405</v>
      </c>
      <c r="AZ154" s="1">
        <v>41455</v>
      </c>
      <c r="BA154" t="s">
        <v>1591</v>
      </c>
      <c r="BB154" t="b">
        <v>0</v>
      </c>
      <c r="BC154" t="s">
        <v>97</v>
      </c>
      <c r="BD154">
        <v>678000</v>
      </c>
      <c r="BE154">
        <v>45000</v>
      </c>
      <c r="BF154">
        <v>1150000</v>
      </c>
      <c r="BG154">
        <v>1150000</v>
      </c>
      <c r="BH154" t="s">
        <v>150</v>
      </c>
      <c r="BI154">
        <v>1</v>
      </c>
      <c r="BJ154">
        <v>0</v>
      </c>
      <c r="BK154">
        <v>0</v>
      </c>
      <c r="BL154" t="b">
        <v>0</v>
      </c>
      <c r="BM154" s="1">
        <v>43682</v>
      </c>
      <c r="BN154" t="s">
        <v>97</v>
      </c>
      <c r="BO154" t="s">
        <v>97</v>
      </c>
      <c r="BP154" t="s">
        <v>108</v>
      </c>
      <c r="BQ154" t="s">
        <v>109</v>
      </c>
      <c r="BR154" t="s">
        <v>197</v>
      </c>
      <c r="BS154" t="s">
        <v>198</v>
      </c>
      <c r="BT154" s="1">
        <v>43647</v>
      </c>
      <c r="BU154" t="s">
        <v>97</v>
      </c>
      <c r="BV154">
        <v>611490</v>
      </c>
      <c r="BW154" t="s">
        <v>1592</v>
      </c>
      <c r="BX154" t="s">
        <v>0</v>
      </c>
      <c r="BY154" t="s">
        <v>156</v>
      </c>
      <c r="BZ154" t="s">
        <v>157</v>
      </c>
      <c r="CA154" t="s">
        <v>176</v>
      </c>
      <c r="CB154" t="s">
        <v>130</v>
      </c>
      <c r="CC154" s="26">
        <v>0.74</v>
      </c>
      <c r="CD154">
        <v>0</v>
      </c>
      <c r="CE154" s="24" t="s">
        <v>2944</v>
      </c>
    </row>
    <row r="155" spans="1:83" x14ac:dyDescent="0.35">
      <c r="A155">
        <v>1</v>
      </c>
      <c r="B155">
        <v>2</v>
      </c>
      <c r="C155">
        <v>0</v>
      </c>
      <c r="D155">
        <v>0.43403441700000001</v>
      </c>
      <c r="E155">
        <v>0</v>
      </c>
      <c r="F155">
        <v>1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2</v>
      </c>
      <c r="M155" s="24">
        <v>44835</v>
      </c>
      <c r="N155" t="s">
        <v>81</v>
      </c>
      <c r="O155" t="s">
        <v>131</v>
      </c>
      <c r="P155" t="s">
        <v>1593</v>
      </c>
      <c r="Q155">
        <v>1014486638</v>
      </c>
      <c r="R155" t="s">
        <v>262</v>
      </c>
      <c r="S155" t="s">
        <v>179</v>
      </c>
      <c r="T155" t="s">
        <v>86</v>
      </c>
      <c r="U155" t="s">
        <v>1322</v>
      </c>
      <c r="V155" t="s">
        <v>1594</v>
      </c>
      <c r="W155" s="1">
        <v>32334</v>
      </c>
      <c r="X155" t="s">
        <v>1595</v>
      </c>
      <c r="Y155" t="s">
        <v>1588</v>
      </c>
      <c r="Z155" t="s">
        <v>1554</v>
      </c>
      <c r="AA155">
        <v>411057</v>
      </c>
      <c r="AB155" t="s">
        <v>1596</v>
      </c>
      <c r="AC155" t="s">
        <v>1597</v>
      </c>
      <c r="AD155" t="s">
        <v>231</v>
      </c>
      <c r="AE155" t="s">
        <v>255</v>
      </c>
      <c r="AF155" t="s">
        <v>97</v>
      </c>
      <c r="AG155" t="s">
        <v>97</v>
      </c>
      <c r="AH155" t="b">
        <v>0</v>
      </c>
      <c r="AI155" t="s">
        <v>190</v>
      </c>
      <c r="AJ155" t="s">
        <v>99</v>
      </c>
      <c r="AK155" t="s">
        <v>191</v>
      </c>
      <c r="AL155">
        <v>980097</v>
      </c>
      <c r="AM155" t="s">
        <v>100</v>
      </c>
      <c r="AN155" t="s">
        <v>99</v>
      </c>
      <c r="AO155" t="s">
        <v>192</v>
      </c>
      <c r="AP155" t="s">
        <v>969</v>
      </c>
      <c r="AQ155" t="s">
        <v>102</v>
      </c>
      <c r="AR155" t="s">
        <v>91</v>
      </c>
      <c r="AS155">
        <f t="shared" si="2"/>
        <v>0</v>
      </c>
      <c r="AT155" t="s">
        <v>103</v>
      </c>
      <c r="AU155">
        <v>42</v>
      </c>
      <c r="AV155">
        <v>2</v>
      </c>
      <c r="AW155" t="s">
        <v>285</v>
      </c>
      <c r="AX155" t="b">
        <v>0</v>
      </c>
      <c r="AY155" t="s">
        <v>405</v>
      </c>
      <c r="AZ155" s="1">
        <v>40359</v>
      </c>
      <c r="BA155" t="s">
        <v>149</v>
      </c>
      <c r="BB155" t="b">
        <v>0</v>
      </c>
      <c r="BC155" t="s">
        <v>97</v>
      </c>
      <c r="BD155">
        <v>1046000</v>
      </c>
      <c r="BE155">
        <v>68000</v>
      </c>
      <c r="BF155">
        <v>1500000</v>
      </c>
      <c r="BG155">
        <v>1500000</v>
      </c>
      <c r="BH155" t="s">
        <v>150</v>
      </c>
      <c r="BI155">
        <v>1</v>
      </c>
      <c r="BJ155">
        <v>0</v>
      </c>
      <c r="BK155">
        <v>0</v>
      </c>
      <c r="BL155" t="b">
        <v>0</v>
      </c>
      <c r="BM155" s="1">
        <v>43745</v>
      </c>
      <c r="BN155" t="s">
        <v>97</v>
      </c>
      <c r="BO155" t="s">
        <v>97</v>
      </c>
      <c r="BP155" t="s">
        <v>108</v>
      </c>
      <c r="BQ155" t="s">
        <v>109</v>
      </c>
      <c r="BR155" t="s">
        <v>197</v>
      </c>
      <c r="BS155" t="s">
        <v>198</v>
      </c>
      <c r="BT155" s="1">
        <v>43647</v>
      </c>
      <c r="BU155" t="s">
        <v>97</v>
      </c>
      <c r="BV155">
        <v>611491</v>
      </c>
      <c r="BW155" t="s">
        <v>1598</v>
      </c>
      <c r="BX155" t="s">
        <v>0</v>
      </c>
      <c r="BY155" t="s">
        <v>156</v>
      </c>
      <c r="BZ155" t="s">
        <v>157</v>
      </c>
      <c r="CA155" t="s">
        <v>176</v>
      </c>
      <c r="CB155" t="s">
        <v>130</v>
      </c>
      <c r="CC155" s="26">
        <v>0.7</v>
      </c>
      <c r="CD155">
        <v>0</v>
      </c>
      <c r="CE155" s="24" t="s">
        <v>2960</v>
      </c>
    </row>
    <row r="156" spans="1:83" x14ac:dyDescent="0.35">
      <c r="A156">
        <v>1</v>
      </c>
      <c r="B156">
        <v>2</v>
      </c>
      <c r="C156">
        <v>0</v>
      </c>
      <c r="D156">
        <v>0.46276595700000001</v>
      </c>
      <c r="E156">
        <v>0</v>
      </c>
      <c r="F156">
        <v>1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2</v>
      </c>
      <c r="M156" s="24">
        <v>44836</v>
      </c>
      <c r="N156" t="s">
        <v>81</v>
      </c>
      <c r="O156" t="s">
        <v>131</v>
      </c>
      <c r="P156" t="s">
        <v>1599</v>
      </c>
      <c r="Q156">
        <v>1014465868</v>
      </c>
      <c r="R156" t="s">
        <v>262</v>
      </c>
      <c r="S156" t="s">
        <v>179</v>
      </c>
      <c r="T156" t="s">
        <v>86</v>
      </c>
      <c r="U156" t="s">
        <v>1600</v>
      </c>
      <c r="V156" t="s">
        <v>1601</v>
      </c>
      <c r="W156" s="1">
        <v>31837</v>
      </c>
      <c r="X156" t="s">
        <v>1602</v>
      </c>
      <c r="Y156" t="s">
        <v>1603</v>
      </c>
      <c r="Z156" t="s">
        <v>1554</v>
      </c>
      <c r="AA156">
        <v>411036</v>
      </c>
      <c r="AB156" t="s">
        <v>1604</v>
      </c>
      <c r="AC156" t="s">
        <v>1605</v>
      </c>
      <c r="AD156" t="s">
        <v>231</v>
      </c>
      <c r="AE156" t="s">
        <v>255</v>
      </c>
      <c r="AF156" t="s">
        <v>97</v>
      </c>
      <c r="AG156" t="s">
        <v>97</v>
      </c>
      <c r="AH156" t="b">
        <v>0</v>
      </c>
      <c r="AI156" t="s">
        <v>190</v>
      </c>
      <c r="AJ156" t="s">
        <v>99</v>
      </c>
      <c r="AK156" t="s">
        <v>191</v>
      </c>
      <c r="AL156">
        <v>980097</v>
      </c>
      <c r="AM156" t="s">
        <v>100</v>
      </c>
      <c r="AN156" t="s">
        <v>99</v>
      </c>
      <c r="AO156" t="s">
        <v>192</v>
      </c>
      <c r="AP156" t="s">
        <v>969</v>
      </c>
      <c r="AQ156" t="s">
        <v>102</v>
      </c>
      <c r="AR156" t="s">
        <v>91</v>
      </c>
      <c r="AS156">
        <f t="shared" si="2"/>
        <v>0</v>
      </c>
      <c r="AT156" t="s">
        <v>103</v>
      </c>
      <c r="AU156">
        <v>42</v>
      </c>
      <c r="AV156">
        <v>1</v>
      </c>
      <c r="AW156" t="s">
        <v>285</v>
      </c>
      <c r="AX156" t="b">
        <v>0</v>
      </c>
      <c r="AY156" t="s">
        <v>405</v>
      </c>
      <c r="AZ156" s="1">
        <v>40359</v>
      </c>
      <c r="BA156" t="s">
        <v>1606</v>
      </c>
      <c r="BB156" t="b">
        <v>0</v>
      </c>
      <c r="BC156" t="s">
        <v>97</v>
      </c>
      <c r="BD156">
        <v>752000</v>
      </c>
      <c r="BE156">
        <v>68000</v>
      </c>
      <c r="BF156">
        <v>1100000</v>
      </c>
      <c r="BG156">
        <v>1100000</v>
      </c>
      <c r="BH156" t="s">
        <v>150</v>
      </c>
      <c r="BI156">
        <v>1</v>
      </c>
      <c r="BJ156">
        <v>0</v>
      </c>
      <c r="BK156">
        <v>0</v>
      </c>
      <c r="BL156" t="b">
        <v>0</v>
      </c>
      <c r="BM156" s="1">
        <v>43745</v>
      </c>
      <c r="BN156" t="s">
        <v>97</v>
      </c>
      <c r="BO156" t="s">
        <v>97</v>
      </c>
      <c r="BP156" t="s">
        <v>108</v>
      </c>
      <c r="BQ156" t="s">
        <v>109</v>
      </c>
      <c r="BR156" t="s">
        <v>197</v>
      </c>
      <c r="BS156" t="s">
        <v>198</v>
      </c>
      <c r="BT156" s="1">
        <v>43647</v>
      </c>
      <c r="BU156" t="s">
        <v>97</v>
      </c>
      <c r="BV156">
        <v>611492</v>
      </c>
      <c r="BW156" t="s">
        <v>1607</v>
      </c>
      <c r="BX156" t="s">
        <v>0</v>
      </c>
      <c r="BY156" t="s">
        <v>156</v>
      </c>
      <c r="BZ156" t="s">
        <v>157</v>
      </c>
      <c r="CA156" t="s">
        <v>176</v>
      </c>
      <c r="CB156" t="s">
        <v>130</v>
      </c>
      <c r="CC156" s="26">
        <v>0.7</v>
      </c>
      <c r="CD156">
        <v>0</v>
      </c>
      <c r="CE156" s="24" t="s">
        <v>2960</v>
      </c>
    </row>
    <row r="157" spans="1:83" x14ac:dyDescent="0.35">
      <c r="A157">
        <v>1</v>
      </c>
      <c r="B157">
        <v>2</v>
      </c>
      <c r="C157">
        <v>0</v>
      </c>
      <c r="D157">
        <v>0.49786019999999997</v>
      </c>
      <c r="E157">
        <v>0</v>
      </c>
      <c r="F157">
        <v>1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2</v>
      </c>
      <c r="M157" s="24">
        <v>44837</v>
      </c>
      <c r="N157" t="s">
        <v>81</v>
      </c>
      <c r="O157" t="s">
        <v>131</v>
      </c>
      <c r="P157" t="s">
        <v>1608</v>
      </c>
      <c r="Q157">
        <v>1014493381</v>
      </c>
      <c r="R157" t="s">
        <v>262</v>
      </c>
      <c r="S157" t="s">
        <v>179</v>
      </c>
      <c r="T157" t="s">
        <v>86</v>
      </c>
      <c r="U157" t="s">
        <v>1609</v>
      </c>
      <c r="V157" t="s">
        <v>1610</v>
      </c>
      <c r="W157" s="1">
        <v>33647</v>
      </c>
      <c r="X157" t="s">
        <v>1611</v>
      </c>
      <c r="Y157" t="s">
        <v>1612</v>
      </c>
      <c r="Z157" t="s">
        <v>1554</v>
      </c>
      <c r="AA157">
        <v>411015</v>
      </c>
      <c r="AB157" t="s">
        <v>1613</v>
      </c>
      <c r="AC157" t="s">
        <v>1614</v>
      </c>
      <c r="AD157" t="s">
        <v>231</v>
      </c>
      <c r="AE157" t="s">
        <v>255</v>
      </c>
      <c r="AF157" t="s">
        <v>97</v>
      </c>
      <c r="AG157" t="s">
        <v>97</v>
      </c>
      <c r="AH157" t="b">
        <v>0</v>
      </c>
      <c r="AI157" t="s">
        <v>190</v>
      </c>
      <c r="AJ157" t="s">
        <v>99</v>
      </c>
      <c r="AK157" t="s">
        <v>191</v>
      </c>
      <c r="AL157">
        <v>980097</v>
      </c>
      <c r="AM157" t="s">
        <v>100</v>
      </c>
      <c r="AN157" t="s">
        <v>99</v>
      </c>
      <c r="AO157" t="s">
        <v>192</v>
      </c>
      <c r="AP157" t="s">
        <v>969</v>
      </c>
      <c r="AQ157" t="s">
        <v>102</v>
      </c>
      <c r="AR157" t="s">
        <v>91</v>
      </c>
      <c r="AS157">
        <f t="shared" si="2"/>
        <v>0</v>
      </c>
      <c r="AT157" t="s">
        <v>103</v>
      </c>
      <c r="AU157">
        <v>42</v>
      </c>
      <c r="AV157">
        <v>1</v>
      </c>
      <c r="AW157" t="s">
        <v>285</v>
      </c>
      <c r="AX157" t="b">
        <v>0</v>
      </c>
      <c r="AY157" t="s">
        <v>334</v>
      </c>
      <c r="AZ157" s="1">
        <v>41455</v>
      </c>
      <c r="BA157" t="s">
        <v>1615</v>
      </c>
      <c r="BB157" t="b">
        <v>0</v>
      </c>
      <c r="BC157" t="s">
        <v>97</v>
      </c>
      <c r="BD157">
        <v>701000</v>
      </c>
      <c r="BE157" t="s">
        <v>97</v>
      </c>
      <c r="BF157">
        <v>1050000</v>
      </c>
      <c r="BG157">
        <v>1050000</v>
      </c>
      <c r="BH157" t="s">
        <v>150</v>
      </c>
      <c r="BI157">
        <v>1</v>
      </c>
      <c r="BJ157">
        <v>0</v>
      </c>
      <c r="BK157">
        <v>0</v>
      </c>
      <c r="BL157" t="b">
        <v>0</v>
      </c>
      <c r="BM157" s="1">
        <v>43717</v>
      </c>
      <c r="BN157" t="s">
        <v>97</v>
      </c>
      <c r="BO157" t="s">
        <v>97</v>
      </c>
      <c r="BP157" t="s">
        <v>108</v>
      </c>
      <c r="BQ157" t="s">
        <v>109</v>
      </c>
      <c r="BR157" t="s">
        <v>197</v>
      </c>
      <c r="BS157" t="s">
        <v>198</v>
      </c>
      <c r="BT157" s="1">
        <v>43647</v>
      </c>
      <c r="BU157" t="s">
        <v>97</v>
      </c>
      <c r="BV157">
        <v>611493</v>
      </c>
      <c r="BW157" t="s">
        <v>1616</v>
      </c>
      <c r="BX157" t="s">
        <v>0</v>
      </c>
      <c r="BY157" t="s">
        <v>156</v>
      </c>
      <c r="BZ157" t="s">
        <v>157</v>
      </c>
      <c r="CA157" t="s">
        <v>176</v>
      </c>
      <c r="CB157" t="s">
        <v>130</v>
      </c>
      <c r="CC157" s="26">
        <v>0.71</v>
      </c>
      <c r="CD157">
        <v>0</v>
      </c>
      <c r="CE157" s="24" t="s">
        <v>2944</v>
      </c>
    </row>
    <row r="158" spans="1:83" x14ac:dyDescent="0.35">
      <c r="A158">
        <v>1</v>
      </c>
      <c r="B158">
        <v>2</v>
      </c>
      <c r="C158">
        <v>0</v>
      </c>
      <c r="D158">
        <v>0.59705159699999999</v>
      </c>
      <c r="E158">
        <v>0</v>
      </c>
      <c r="F158">
        <v>1</v>
      </c>
      <c r="G158">
        <v>1</v>
      </c>
      <c r="H158">
        <v>1</v>
      </c>
      <c r="I158">
        <v>2</v>
      </c>
      <c r="J158">
        <v>1</v>
      </c>
      <c r="K158">
        <v>1</v>
      </c>
      <c r="L158">
        <v>2</v>
      </c>
      <c r="M158" s="24">
        <v>44838</v>
      </c>
      <c r="N158" t="s">
        <v>81</v>
      </c>
      <c r="O158" t="s">
        <v>131</v>
      </c>
      <c r="P158" t="s">
        <v>1617</v>
      </c>
      <c r="Q158">
        <v>1014476359</v>
      </c>
      <c r="R158" t="s">
        <v>262</v>
      </c>
      <c r="S158" t="s">
        <v>179</v>
      </c>
      <c r="T158" t="s">
        <v>86</v>
      </c>
      <c r="U158" t="s">
        <v>1618</v>
      </c>
      <c r="V158" t="s">
        <v>1619</v>
      </c>
      <c r="W158" s="1">
        <v>34576</v>
      </c>
      <c r="X158" t="s">
        <v>1620</v>
      </c>
      <c r="Y158" t="s">
        <v>1621</v>
      </c>
      <c r="Z158" t="s">
        <v>1554</v>
      </c>
      <c r="AA158">
        <v>411014</v>
      </c>
      <c r="AB158" t="s">
        <v>1622</v>
      </c>
      <c r="AC158" t="s">
        <v>1623</v>
      </c>
      <c r="AD158" t="s">
        <v>231</v>
      </c>
      <c r="AE158" t="s">
        <v>255</v>
      </c>
      <c r="AF158" t="s">
        <v>97</v>
      </c>
      <c r="AG158" t="s">
        <v>97</v>
      </c>
      <c r="AH158" t="b">
        <v>0</v>
      </c>
      <c r="AI158" t="s">
        <v>190</v>
      </c>
      <c r="AJ158" t="s">
        <v>99</v>
      </c>
      <c r="AK158" t="s">
        <v>191</v>
      </c>
      <c r="AL158">
        <v>980097</v>
      </c>
      <c r="AM158" t="s">
        <v>100</v>
      </c>
      <c r="AN158" t="s">
        <v>99</v>
      </c>
      <c r="AO158" t="s">
        <v>192</v>
      </c>
      <c r="AP158" t="s">
        <v>969</v>
      </c>
      <c r="AQ158" t="s">
        <v>102</v>
      </c>
      <c r="AR158" t="s">
        <v>91</v>
      </c>
      <c r="AS158">
        <f t="shared" si="2"/>
        <v>0</v>
      </c>
      <c r="AT158" t="s">
        <v>103</v>
      </c>
      <c r="AU158">
        <v>44</v>
      </c>
      <c r="AV158">
        <v>3</v>
      </c>
      <c r="AW158" t="s">
        <v>104</v>
      </c>
      <c r="AX158" t="b">
        <v>0</v>
      </c>
      <c r="AY158" t="s">
        <v>334</v>
      </c>
      <c r="AZ158" s="1">
        <v>42185</v>
      </c>
      <c r="BA158" t="s">
        <v>1624</v>
      </c>
      <c r="BB158" t="b">
        <v>0</v>
      </c>
      <c r="BC158" t="s">
        <v>97</v>
      </c>
      <c r="BD158">
        <v>407000</v>
      </c>
      <c r="BE158">
        <v>10000</v>
      </c>
      <c r="BF158">
        <v>650000</v>
      </c>
      <c r="BG158">
        <v>650000</v>
      </c>
      <c r="BH158" t="s">
        <v>150</v>
      </c>
      <c r="BI158">
        <v>1</v>
      </c>
      <c r="BJ158">
        <v>0</v>
      </c>
      <c r="BK158">
        <v>0</v>
      </c>
      <c r="BL158" t="b">
        <v>0</v>
      </c>
      <c r="BM158" s="1">
        <v>43745</v>
      </c>
      <c r="BN158" t="s">
        <v>97</v>
      </c>
      <c r="BO158" t="s">
        <v>97</v>
      </c>
      <c r="BP158" t="s">
        <v>108</v>
      </c>
      <c r="BQ158" t="s">
        <v>109</v>
      </c>
      <c r="BR158" t="s">
        <v>197</v>
      </c>
      <c r="BS158" t="s">
        <v>198</v>
      </c>
      <c r="BT158" s="1">
        <v>43647</v>
      </c>
      <c r="BU158" t="s">
        <v>97</v>
      </c>
      <c r="BV158">
        <v>611494</v>
      </c>
      <c r="BW158" t="s">
        <v>1625</v>
      </c>
      <c r="BX158" t="s">
        <v>0</v>
      </c>
      <c r="BY158" t="s">
        <v>156</v>
      </c>
      <c r="BZ158" t="s">
        <v>157</v>
      </c>
      <c r="CA158" t="s">
        <v>113</v>
      </c>
      <c r="CB158" t="s">
        <v>130</v>
      </c>
      <c r="CC158" s="26">
        <v>0.76</v>
      </c>
      <c r="CD158">
        <v>0</v>
      </c>
      <c r="CE158" s="24" t="s">
        <v>2944</v>
      </c>
    </row>
    <row r="159" spans="1:83" x14ac:dyDescent="0.35">
      <c r="A159">
        <v>1</v>
      </c>
      <c r="B159">
        <v>2</v>
      </c>
      <c r="C159">
        <v>0</v>
      </c>
      <c r="D159">
        <v>0.55555555599999995</v>
      </c>
      <c r="E159">
        <v>0</v>
      </c>
      <c r="F159">
        <v>1</v>
      </c>
      <c r="G159">
        <v>1</v>
      </c>
      <c r="H159">
        <v>1</v>
      </c>
      <c r="I159">
        <v>2</v>
      </c>
      <c r="J159">
        <v>1</v>
      </c>
      <c r="K159">
        <v>1</v>
      </c>
      <c r="L159">
        <v>2</v>
      </c>
      <c r="M159" s="24">
        <v>44839</v>
      </c>
      <c r="N159" t="s">
        <v>81</v>
      </c>
      <c r="O159" t="s">
        <v>131</v>
      </c>
      <c r="P159" t="s">
        <v>1626</v>
      </c>
      <c r="Q159">
        <v>1014488282</v>
      </c>
      <c r="R159" t="s">
        <v>262</v>
      </c>
      <c r="S159" t="s">
        <v>179</v>
      </c>
      <c r="T159" t="s">
        <v>86</v>
      </c>
      <c r="U159" t="s">
        <v>574</v>
      </c>
      <c r="V159" t="s">
        <v>1627</v>
      </c>
      <c r="W159" s="1">
        <v>34040</v>
      </c>
      <c r="X159" t="s">
        <v>1628</v>
      </c>
      <c r="Y159" t="s">
        <v>1629</v>
      </c>
      <c r="Z159" t="s">
        <v>1630</v>
      </c>
      <c r="AA159">
        <v>302019</v>
      </c>
      <c r="AB159" s="3">
        <v>919509000000</v>
      </c>
      <c r="AC159" t="s">
        <v>1632</v>
      </c>
      <c r="AD159" t="s">
        <v>231</v>
      </c>
      <c r="AE159" t="s">
        <v>255</v>
      </c>
      <c r="AF159" t="s">
        <v>97</v>
      </c>
      <c r="AG159" t="s">
        <v>97</v>
      </c>
      <c r="AH159" t="b">
        <v>0</v>
      </c>
      <c r="AI159" t="s">
        <v>190</v>
      </c>
      <c r="AJ159" t="s">
        <v>99</v>
      </c>
      <c r="AK159" t="s">
        <v>191</v>
      </c>
      <c r="AL159">
        <v>980097</v>
      </c>
      <c r="AM159" t="s">
        <v>100</v>
      </c>
      <c r="AN159" t="s">
        <v>99</v>
      </c>
      <c r="AO159" t="s">
        <v>192</v>
      </c>
      <c r="AP159" t="s">
        <v>1631</v>
      </c>
      <c r="AQ159" t="s">
        <v>102</v>
      </c>
      <c r="AR159" t="s">
        <v>91</v>
      </c>
      <c r="AS159">
        <f t="shared" si="2"/>
        <v>0</v>
      </c>
      <c r="AT159" t="s">
        <v>103</v>
      </c>
      <c r="AU159">
        <v>44</v>
      </c>
      <c r="AV159">
        <v>3</v>
      </c>
      <c r="AW159" t="s">
        <v>104</v>
      </c>
      <c r="AX159" t="b">
        <v>0</v>
      </c>
      <c r="AY159" t="s">
        <v>405</v>
      </c>
      <c r="AZ159" s="1">
        <v>42185</v>
      </c>
      <c r="BA159" t="s">
        <v>495</v>
      </c>
      <c r="BB159" t="b">
        <v>0</v>
      </c>
      <c r="BC159" t="s">
        <v>97</v>
      </c>
      <c r="BD159">
        <v>450000</v>
      </c>
      <c r="BE159">
        <v>0</v>
      </c>
      <c r="BF159">
        <v>700000</v>
      </c>
      <c r="BG159">
        <v>700000</v>
      </c>
      <c r="BH159" t="s">
        <v>150</v>
      </c>
      <c r="BI159">
        <v>1</v>
      </c>
      <c r="BJ159">
        <v>0</v>
      </c>
      <c r="BK159">
        <v>0</v>
      </c>
      <c r="BL159" t="b">
        <v>0</v>
      </c>
      <c r="BM159" s="1">
        <v>43745</v>
      </c>
      <c r="BN159" t="s">
        <v>97</v>
      </c>
      <c r="BO159" t="s">
        <v>97</v>
      </c>
      <c r="BP159" t="s">
        <v>108</v>
      </c>
      <c r="BQ159" t="s">
        <v>109</v>
      </c>
      <c r="BR159" t="s">
        <v>197</v>
      </c>
      <c r="BS159" t="s">
        <v>198</v>
      </c>
      <c r="BT159" s="1">
        <v>43647</v>
      </c>
      <c r="BU159" t="s">
        <v>97</v>
      </c>
      <c r="BV159">
        <v>611835</v>
      </c>
      <c r="BW159" t="s">
        <v>1633</v>
      </c>
      <c r="BX159" t="s">
        <v>0</v>
      </c>
      <c r="BY159" t="s">
        <v>156</v>
      </c>
      <c r="BZ159" t="s">
        <v>157</v>
      </c>
      <c r="CA159" t="s">
        <v>113</v>
      </c>
      <c r="CB159" t="s">
        <v>130</v>
      </c>
      <c r="CC159" s="26">
        <v>0.75</v>
      </c>
      <c r="CD159">
        <v>0</v>
      </c>
      <c r="CE159" s="24" t="s">
        <v>2960</v>
      </c>
    </row>
    <row r="160" spans="1:83" x14ac:dyDescent="0.35">
      <c r="A160">
        <v>1</v>
      </c>
      <c r="B160">
        <v>2</v>
      </c>
      <c r="C160">
        <v>0</v>
      </c>
      <c r="D160">
        <v>0.58536585399999996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2</v>
      </c>
      <c r="M160" s="24">
        <v>44840</v>
      </c>
      <c r="N160" t="s">
        <v>81</v>
      </c>
      <c r="O160" t="s">
        <v>131</v>
      </c>
      <c r="P160" t="s">
        <v>1634</v>
      </c>
      <c r="Q160">
        <v>1014516555</v>
      </c>
      <c r="R160" t="s">
        <v>262</v>
      </c>
      <c r="S160" t="s">
        <v>179</v>
      </c>
      <c r="T160" t="s">
        <v>86</v>
      </c>
      <c r="U160" t="s">
        <v>1635</v>
      </c>
      <c r="V160" t="s">
        <v>97</v>
      </c>
      <c r="W160" s="1">
        <v>34294</v>
      </c>
      <c r="X160" t="s">
        <v>1636</v>
      </c>
      <c r="Y160" t="s">
        <v>1637</v>
      </c>
      <c r="Z160" t="s">
        <v>91</v>
      </c>
      <c r="AA160">
        <v>560037</v>
      </c>
      <c r="AB160" t="s">
        <v>1638</v>
      </c>
      <c r="AC160" t="s">
        <v>1639</v>
      </c>
      <c r="AD160" t="s">
        <v>187</v>
      </c>
      <c r="AE160" t="s">
        <v>187</v>
      </c>
      <c r="AF160" t="s">
        <v>1640</v>
      </c>
      <c r="AG160" t="s">
        <v>1641</v>
      </c>
      <c r="AH160" t="b">
        <v>0</v>
      </c>
      <c r="AI160" t="s">
        <v>190</v>
      </c>
      <c r="AJ160" t="s">
        <v>99</v>
      </c>
      <c r="AK160" t="s">
        <v>191</v>
      </c>
      <c r="AL160">
        <v>980097</v>
      </c>
      <c r="AM160" t="s">
        <v>100</v>
      </c>
      <c r="AN160" t="s">
        <v>99</v>
      </c>
      <c r="AO160" t="s">
        <v>192</v>
      </c>
      <c r="AP160" t="s">
        <v>92</v>
      </c>
      <c r="AQ160" t="s">
        <v>102</v>
      </c>
      <c r="AR160" t="s">
        <v>91</v>
      </c>
      <c r="AS160">
        <f t="shared" si="2"/>
        <v>1</v>
      </c>
      <c r="AT160" t="s">
        <v>103</v>
      </c>
      <c r="AU160">
        <v>44</v>
      </c>
      <c r="AV160">
        <v>3</v>
      </c>
      <c r="AW160" t="s">
        <v>104</v>
      </c>
      <c r="AX160" t="b">
        <v>0</v>
      </c>
      <c r="AY160" t="s">
        <v>405</v>
      </c>
      <c r="AZ160" s="1">
        <v>42185</v>
      </c>
      <c r="BA160" t="s">
        <v>194</v>
      </c>
      <c r="BB160" t="b">
        <v>0</v>
      </c>
      <c r="BC160" t="s">
        <v>97</v>
      </c>
      <c r="BD160">
        <v>410000</v>
      </c>
      <c r="BE160" t="s">
        <v>97</v>
      </c>
      <c r="BF160">
        <v>650000</v>
      </c>
      <c r="BG160">
        <v>650000</v>
      </c>
      <c r="BH160" t="s">
        <v>107</v>
      </c>
      <c r="BI160" t="s">
        <v>97</v>
      </c>
      <c r="BJ160">
        <v>0</v>
      </c>
      <c r="BK160">
        <v>0</v>
      </c>
      <c r="BL160" t="b">
        <v>0</v>
      </c>
      <c r="BM160" s="1">
        <v>43745</v>
      </c>
      <c r="BN160" t="s">
        <v>97</v>
      </c>
      <c r="BO160" t="s">
        <v>97</v>
      </c>
      <c r="BP160" t="s">
        <v>108</v>
      </c>
      <c r="BQ160" t="s">
        <v>109</v>
      </c>
      <c r="BR160" t="s">
        <v>197</v>
      </c>
      <c r="BS160" t="s">
        <v>198</v>
      </c>
      <c r="BT160" s="1">
        <v>43647</v>
      </c>
      <c r="BU160" t="s">
        <v>97</v>
      </c>
      <c r="BV160">
        <v>611488</v>
      </c>
      <c r="BW160" t="s">
        <v>1642</v>
      </c>
      <c r="BX160" t="s">
        <v>0</v>
      </c>
      <c r="BY160" t="s">
        <v>156</v>
      </c>
      <c r="BZ160" t="s">
        <v>157</v>
      </c>
      <c r="CA160" t="s">
        <v>113</v>
      </c>
      <c r="CB160" t="s">
        <v>130</v>
      </c>
      <c r="CC160" s="26">
        <v>0.76</v>
      </c>
      <c r="CD160">
        <v>0</v>
      </c>
      <c r="CE160" s="24" t="s">
        <v>2960</v>
      </c>
    </row>
    <row r="161" spans="1:83" x14ac:dyDescent="0.35">
      <c r="A161">
        <v>1</v>
      </c>
      <c r="B161">
        <v>2</v>
      </c>
      <c r="C161">
        <v>0</v>
      </c>
      <c r="D161">
        <v>0.31421744299999999</v>
      </c>
      <c r="E161">
        <v>0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1</v>
      </c>
      <c r="L161">
        <v>1</v>
      </c>
      <c r="M161" s="24">
        <v>44841</v>
      </c>
      <c r="N161" t="s">
        <v>81</v>
      </c>
      <c r="O161" t="s">
        <v>131</v>
      </c>
      <c r="P161" t="s">
        <v>1643</v>
      </c>
      <c r="Q161">
        <v>1014069773</v>
      </c>
      <c r="R161" t="s">
        <v>262</v>
      </c>
      <c r="S161" t="s">
        <v>179</v>
      </c>
      <c r="T161" t="s">
        <v>118</v>
      </c>
      <c r="U161" t="s">
        <v>1644</v>
      </c>
      <c r="V161" t="s">
        <v>1645</v>
      </c>
      <c r="W161" s="1">
        <v>33087</v>
      </c>
      <c r="X161" t="s">
        <v>1646</v>
      </c>
      <c r="Y161" t="s">
        <v>1647</v>
      </c>
      <c r="Z161" t="s">
        <v>1234</v>
      </c>
      <c r="AA161">
        <v>560037</v>
      </c>
      <c r="AB161" t="s">
        <v>1648</v>
      </c>
      <c r="AC161" t="s">
        <v>1649</v>
      </c>
      <c r="AD161" t="s">
        <v>187</v>
      </c>
      <c r="AE161" t="s">
        <v>187</v>
      </c>
      <c r="AF161" t="s">
        <v>1650</v>
      </c>
      <c r="AG161" t="s">
        <v>1651</v>
      </c>
      <c r="AH161" t="b">
        <v>0</v>
      </c>
      <c r="AI161" t="s">
        <v>190</v>
      </c>
      <c r="AJ161" t="s">
        <v>99</v>
      </c>
      <c r="AK161" t="s">
        <v>191</v>
      </c>
      <c r="AL161">
        <v>980097</v>
      </c>
      <c r="AM161" t="s">
        <v>100</v>
      </c>
      <c r="AN161" t="s">
        <v>99</v>
      </c>
      <c r="AO161" t="s">
        <v>192</v>
      </c>
      <c r="AP161" t="s">
        <v>92</v>
      </c>
      <c r="AQ161" t="s">
        <v>102</v>
      </c>
      <c r="AR161" t="s">
        <v>91</v>
      </c>
      <c r="AS161">
        <f t="shared" si="2"/>
        <v>0</v>
      </c>
      <c r="AT161" t="s">
        <v>103</v>
      </c>
      <c r="AU161">
        <v>42</v>
      </c>
      <c r="AV161">
        <v>1</v>
      </c>
      <c r="AW161" t="s">
        <v>285</v>
      </c>
      <c r="AX161" t="b">
        <v>0</v>
      </c>
      <c r="AY161" t="s">
        <v>416</v>
      </c>
      <c r="AZ161" s="1">
        <v>41820</v>
      </c>
      <c r="BA161" t="s">
        <v>1652</v>
      </c>
      <c r="BB161" t="b">
        <v>0</v>
      </c>
      <c r="BC161" t="s">
        <v>97</v>
      </c>
      <c r="BD161">
        <v>837000</v>
      </c>
      <c r="BE161">
        <v>0</v>
      </c>
      <c r="BF161">
        <v>1100000</v>
      </c>
      <c r="BG161">
        <v>1100000</v>
      </c>
      <c r="BH161" t="s">
        <v>107</v>
      </c>
      <c r="BI161" t="s">
        <v>97</v>
      </c>
      <c r="BJ161">
        <v>0</v>
      </c>
      <c r="BK161">
        <v>0</v>
      </c>
      <c r="BL161" t="b">
        <v>0</v>
      </c>
      <c r="BM161" s="1">
        <v>43717</v>
      </c>
      <c r="BN161" t="s">
        <v>97</v>
      </c>
      <c r="BO161" t="s">
        <v>97</v>
      </c>
      <c r="BP161" t="s">
        <v>151</v>
      </c>
      <c r="BQ161" t="s">
        <v>152</v>
      </c>
      <c r="BR161" t="s">
        <v>197</v>
      </c>
      <c r="BS161" t="s">
        <v>198</v>
      </c>
      <c r="BT161" s="1">
        <v>43647</v>
      </c>
      <c r="BU161" t="s">
        <v>97</v>
      </c>
      <c r="BV161">
        <v>611495</v>
      </c>
      <c r="BW161" t="s">
        <v>1653</v>
      </c>
      <c r="BX161" t="s">
        <v>0</v>
      </c>
      <c r="BY161" t="s">
        <v>156</v>
      </c>
      <c r="BZ161" t="s">
        <v>157</v>
      </c>
      <c r="CA161" t="s">
        <v>176</v>
      </c>
      <c r="CB161" t="s">
        <v>159</v>
      </c>
      <c r="CC161" s="26">
        <v>0.69</v>
      </c>
      <c r="CD161">
        <v>0</v>
      </c>
      <c r="CE161" s="24" t="s">
        <v>2944</v>
      </c>
    </row>
    <row r="162" spans="1:83" x14ac:dyDescent="0.35">
      <c r="A162">
        <v>0</v>
      </c>
      <c r="B162">
        <v>2</v>
      </c>
      <c r="C162">
        <v>0</v>
      </c>
      <c r="D162">
        <v>0.24229790900000001</v>
      </c>
      <c r="E162">
        <v>0</v>
      </c>
      <c r="F162">
        <v>1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3</v>
      </c>
      <c r="M162" s="24">
        <v>44912</v>
      </c>
      <c r="N162" t="s">
        <v>81</v>
      </c>
      <c r="O162" t="s">
        <v>131</v>
      </c>
      <c r="P162" t="s">
        <v>1654</v>
      </c>
      <c r="Q162">
        <v>1014499206</v>
      </c>
      <c r="R162" t="s">
        <v>240</v>
      </c>
      <c r="S162" t="s">
        <v>241</v>
      </c>
      <c r="T162" t="s">
        <v>86</v>
      </c>
      <c r="U162" t="s">
        <v>1550</v>
      </c>
      <c r="V162" t="s">
        <v>1655</v>
      </c>
      <c r="W162" s="1">
        <v>31342</v>
      </c>
      <c r="X162" t="s">
        <v>1656</v>
      </c>
      <c r="Y162" t="s">
        <v>1657</v>
      </c>
      <c r="Z162" t="s">
        <v>91</v>
      </c>
      <c r="AA162">
        <v>560036</v>
      </c>
      <c r="AB162" t="s">
        <v>1658</v>
      </c>
      <c r="AC162" t="s">
        <v>1659</v>
      </c>
      <c r="AD162" t="s">
        <v>231</v>
      </c>
      <c r="AE162" t="s">
        <v>415</v>
      </c>
      <c r="AF162" t="s">
        <v>97</v>
      </c>
      <c r="AG162" t="s">
        <v>97</v>
      </c>
      <c r="AH162" t="b">
        <v>0</v>
      </c>
      <c r="AI162" t="s">
        <v>145</v>
      </c>
      <c r="AJ162" t="s">
        <v>99</v>
      </c>
      <c r="AK162" t="s">
        <v>145</v>
      </c>
      <c r="AL162">
        <v>980065</v>
      </c>
      <c r="AM162" t="s">
        <v>100</v>
      </c>
      <c r="AN162" t="s">
        <v>145</v>
      </c>
      <c r="AO162" t="s">
        <v>146</v>
      </c>
      <c r="AP162" t="s">
        <v>92</v>
      </c>
      <c r="AQ162" t="s">
        <v>102</v>
      </c>
      <c r="AR162" t="s">
        <v>91</v>
      </c>
      <c r="AS162">
        <f t="shared" si="2"/>
        <v>1</v>
      </c>
      <c r="AT162" t="s">
        <v>103</v>
      </c>
      <c r="AU162">
        <v>42</v>
      </c>
      <c r="AV162">
        <v>1</v>
      </c>
      <c r="AW162" t="s">
        <v>285</v>
      </c>
      <c r="AX162" t="b">
        <v>0</v>
      </c>
      <c r="AY162" t="s">
        <v>114</v>
      </c>
      <c r="AZ162" t="s">
        <v>97</v>
      </c>
      <c r="BA162" t="s">
        <v>1660</v>
      </c>
      <c r="BB162" t="s">
        <v>97</v>
      </c>
      <c r="BC162" t="b">
        <v>0</v>
      </c>
      <c r="BD162">
        <v>642358</v>
      </c>
      <c r="BE162">
        <v>0</v>
      </c>
      <c r="BF162">
        <v>798000</v>
      </c>
      <c r="BG162">
        <v>798000</v>
      </c>
      <c r="BH162" t="s">
        <v>107</v>
      </c>
      <c r="BI162" t="s">
        <v>97</v>
      </c>
      <c r="BJ162">
        <v>0</v>
      </c>
      <c r="BK162">
        <v>0</v>
      </c>
      <c r="BL162" t="b">
        <v>0</v>
      </c>
      <c r="BM162" s="1">
        <v>43703</v>
      </c>
      <c r="BN162" t="s">
        <v>97</v>
      </c>
      <c r="BO162" t="s">
        <v>97</v>
      </c>
      <c r="BP162" t="s">
        <v>108</v>
      </c>
      <c r="BQ162" t="s">
        <v>109</v>
      </c>
      <c r="BR162" t="s">
        <v>236</v>
      </c>
      <c r="BS162" t="s">
        <v>237</v>
      </c>
      <c r="BT162" s="1">
        <v>43648</v>
      </c>
      <c r="BU162" t="s">
        <v>97</v>
      </c>
      <c r="BV162">
        <v>612652</v>
      </c>
      <c r="BW162" t="s">
        <v>1661</v>
      </c>
      <c r="BX162" t="s">
        <v>112</v>
      </c>
      <c r="BY162" t="s">
        <v>156</v>
      </c>
      <c r="BZ162" t="s">
        <v>157</v>
      </c>
      <c r="CA162" t="s">
        <v>176</v>
      </c>
      <c r="CB162" t="s">
        <v>114</v>
      </c>
      <c r="CC162" s="26">
        <v>0.81</v>
      </c>
      <c r="CD162">
        <v>1</v>
      </c>
      <c r="CE162" s="24" t="s">
        <v>2944</v>
      </c>
    </row>
    <row r="163" spans="1:83" x14ac:dyDescent="0.35">
      <c r="A163">
        <v>0</v>
      </c>
      <c r="B163">
        <v>2</v>
      </c>
      <c r="C163">
        <v>0</v>
      </c>
      <c r="D163">
        <v>0.33574452300000002</v>
      </c>
      <c r="E163">
        <v>0</v>
      </c>
      <c r="F163">
        <v>1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3</v>
      </c>
      <c r="M163" s="24">
        <v>44913</v>
      </c>
      <c r="N163" t="s">
        <v>81</v>
      </c>
      <c r="O163" t="s">
        <v>131</v>
      </c>
      <c r="P163" t="s">
        <v>1654</v>
      </c>
      <c r="Q163">
        <v>1014497616</v>
      </c>
      <c r="R163" t="s">
        <v>240</v>
      </c>
      <c r="S163" t="s">
        <v>241</v>
      </c>
      <c r="T163" t="s">
        <v>86</v>
      </c>
      <c r="U163" t="s">
        <v>1662</v>
      </c>
      <c r="V163" t="s">
        <v>1663</v>
      </c>
      <c r="W163" s="1">
        <v>31661</v>
      </c>
      <c r="X163" t="s">
        <v>1664</v>
      </c>
      <c r="Y163" t="s">
        <v>1665</v>
      </c>
      <c r="Z163" t="s">
        <v>91</v>
      </c>
      <c r="AA163">
        <v>560040</v>
      </c>
      <c r="AB163" t="s">
        <v>1666</v>
      </c>
      <c r="AC163" t="s">
        <v>1667</v>
      </c>
      <c r="AD163" t="s">
        <v>231</v>
      </c>
      <c r="AE163" t="s">
        <v>415</v>
      </c>
      <c r="AF163" t="s">
        <v>97</v>
      </c>
      <c r="AG163" t="s">
        <v>97</v>
      </c>
      <c r="AH163" t="b">
        <v>0</v>
      </c>
      <c r="AI163" t="s">
        <v>145</v>
      </c>
      <c r="AJ163" t="s">
        <v>99</v>
      </c>
      <c r="AK163" t="s">
        <v>145</v>
      </c>
      <c r="AL163">
        <v>980065</v>
      </c>
      <c r="AM163" t="s">
        <v>100</v>
      </c>
      <c r="AN163" t="s">
        <v>145</v>
      </c>
      <c r="AO163" t="s">
        <v>146</v>
      </c>
      <c r="AP163" t="s">
        <v>92</v>
      </c>
      <c r="AQ163" t="s">
        <v>102</v>
      </c>
      <c r="AR163" t="s">
        <v>91</v>
      </c>
      <c r="AS163">
        <f t="shared" si="2"/>
        <v>1</v>
      </c>
      <c r="AT163" t="s">
        <v>103</v>
      </c>
      <c r="AU163">
        <v>42</v>
      </c>
      <c r="AV163">
        <v>1</v>
      </c>
      <c r="AW163" t="s">
        <v>285</v>
      </c>
      <c r="AX163" t="b">
        <v>0</v>
      </c>
      <c r="AY163" t="s">
        <v>114</v>
      </c>
      <c r="AZ163" t="s">
        <v>97</v>
      </c>
      <c r="BA163" t="s">
        <v>406</v>
      </c>
      <c r="BB163" t="s">
        <v>97</v>
      </c>
      <c r="BC163" t="b">
        <v>0</v>
      </c>
      <c r="BD163">
        <v>486620</v>
      </c>
      <c r="BE163">
        <v>0</v>
      </c>
      <c r="BF163">
        <v>650000</v>
      </c>
      <c r="BG163">
        <v>650000</v>
      </c>
      <c r="BH163" t="s">
        <v>107</v>
      </c>
      <c r="BI163" t="s">
        <v>97</v>
      </c>
      <c r="BJ163">
        <v>0</v>
      </c>
      <c r="BK163">
        <v>0</v>
      </c>
      <c r="BL163" t="b">
        <v>0</v>
      </c>
      <c r="BM163" s="1">
        <v>43752</v>
      </c>
      <c r="BN163" t="s">
        <v>97</v>
      </c>
      <c r="BO163" t="s">
        <v>97</v>
      </c>
      <c r="BP163" t="s">
        <v>108</v>
      </c>
      <c r="BQ163" t="s">
        <v>109</v>
      </c>
      <c r="BR163" t="s">
        <v>236</v>
      </c>
      <c r="BS163" t="s">
        <v>237</v>
      </c>
      <c r="BT163" s="1">
        <v>43648</v>
      </c>
      <c r="BU163" t="s">
        <v>97</v>
      </c>
      <c r="BV163">
        <v>612786</v>
      </c>
      <c r="BW163" t="s">
        <v>1668</v>
      </c>
      <c r="BX163" t="s">
        <v>112</v>
      </c>
      <c r="BY163" t="s">
        <v>156</v>
      </c>
      <c r="BZ163" t="s">
        <v>157</v>
      </c>
      <c r="CA163" t="s">
        <v>176</v>
      </c>
      <c r="CB163" t="s">
        <v>114</v>
      </c>
      <c r="CC163" s="26">
        <v>0.83</v>
      </c>
      <c r="CD163">
        <v>1</v>
      </c>
      <c r="CE163" s="24" t="s">
        <v>2960</v>
      </c>
    </row>
    <row r="164" spans="1:83" x14ac:dyDescent="0.35">
      <c r="A164">
        <v>0</v>
      </c>
      <c r="B164">
        <v>2</v>
      </c>
      <c r="C164">
        <v>0</v>
      </c>
      <c r="D164">
        <v>0.28205128200000001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2</v>
      </c>
      <c r="K164">
        <v>1</v>
      </c>
      <c r="L164">
        <v>3</v>
      </c>
      <c r="M164" s="24">
        <v>44914</v>
      </c>
      <c r="N164" t="s">
        <v>81</v>
      </c>
      <c r="O164" t="s">
        <v>131</v>
      </c>
      <c r="P164" t="s">
        <v>1669</v>
      </c>
      <c r="Q164">
        <v>1014513450</v>
      </c>
      <c r="R164" t="s">
        <v>240</v>
      </c>
      <c r="S164" t="s">
        <v>241</v>
      </c>
      <c r="T164" t="s">
        <v>86</v>
      </c>
      <c r="U164" t="s">
        <v>506</v>
      </c>
      <c r="V164" t="s">
        <v>1670</v>
      </c>
      <c r="W164" s="1">
        <v>30448</v>
      </c>
      <c r="X164" t="s">
        <v>1671</v>
      </c>
      <c r="Y164" t="s">
        <v>1672</v>
      </c>
      <c r="Z164" t="s">
        <v>91</v>
      </c>
      <c r="AA164">
        <v>560076</v>
      </c>
      <c r="AB164" t="s">
        <v>1673</v>
      </c>
      <c r="AC164" t="s">
        <v>1674</v>
      </c>
      <c r="AD164" t="s">
        <v>187</v>
      </c>
      <c r="AE164" t="s">
        <v>187</v>
      </c>
      <c r="AF164" t="s">
        <v>1675</v>
      </c>
      <c r="AG164" t="s">
        <v>1676</v>
      </c>
      <c r="AH164" t="b">
        <v>0</v>
      </c>
      <c r="AI164" t="s">
        <v>145</v>
      </c>
      <c r="AJ164" t="s">
        <v>99</v>
      </c>
      <c r="AK164" t="s">
        <v>145</v>
      </c>
      <c r="AL164">
        <v>980065</v>
      </c>
      <c r="AM164" t="s">
        <v>100</v>
      </c>
      <c r="AN164" t="s">
        <v>145</v>
      </c>
      <c r="AO164" t="s">
        <v>146</v>
      </c>
      <c r="AP164" t="s">
        <v>92</v>
      </c>
      <c r="AQ164" t="s">
        <v>102</v>
      </c>
      <c r="AR164" t="s">
        <v>91</v>
      </c>
      <c r="AS164">
        <f t="shared" si="2"/>
        <v>1</v>
      </c>
      <c r="AT164" t="s">
        <v>103</v>
      </c>
      <c r="AU164">
        <v>42</v>
      </c>
      <c r="AV164">
        <v>3</v>
      </c>
      <c r="AW164" t="s">
        <v>171</v>
      </c>
      <c r="AX164" t="b">
        <v>0</v>
      </c>
      <c r="AY164" t="s">
        <v>114</v>
      </c>
      <c r="AZ164" s="1">
        <v>39660</v>
      </c>
      <c r="BA164" t="s">
        <v>1677</v>
      </c>
      <c r="BB164" t="s">
        <v>97</v>
      </c>
      <c r="BC164" t="b">
        <v>0</v>
      </c>
      <c r="BD164">
        <v>858000</v>
      </c>
      <c r="BE164">
        <v>0</v>
      </c>
      <c r="BF164">
        <v>1100000</v>
      </c>
      <c r="BG164">
        <v>1100000</v>
      </c>
      <c r="BH164" t="s">
        <v>107</v>
      </c>
      <c r="BI164" t="s">
        <v>97</v>
      </c>
      <c r="BJ164">
        <v>0</v>
      </c>
      <c r="BK164">
        <v>0</v>
      </c>
      <c r="BL164" t="b">
        <v>0</v>
      </c>
      <c r="BM164" s="1">
        <v>43682</v>
      </c>
      <c r="BN164" t="s">
        <v>97</v>
      </c>
      <c r="BO164" t="s">
        <v>97</v>
      </c>
      <c r="BP164" t="s">
        <v>108</v>
      </c>
      <c r="BQ164" t="s">
        <v>109</v>
      </c>
      <c r="BR164" t="s">
        <v>236</v>
      </c>
      <c r="BS164" t="s">
        <v>237</v>
      </c>
      <c r="BT164" s="1">
        <v>43648</v>
      </c>
      <c r="BU164" t="s">
        <v>97</v>
      </c>
      <c r="BV164">
        <v>612791</v>
      </c>
      <c r="BW164" t="s">
        <v>1678</v>
      </c>
      <c r="BX164" t="s">
        <v>112</v>
      </c>
      <c r="BY164" t="s">
        <v>156</v>
      </c>
      <c r="BZ164" t="s">
        <v>157</v>
      </c>
      <c r="CA164" t="s">
        <v>176</v>
      </c>
      <c r="CB164" t="s">
        <v>114</v>
      </c>
      <c r="CC164" s="26">
        <v>0.82</v>
      </c>
      <c r="CD164">
        <v>1</v>
      </c>
      <c r="CE164" s="24" t="s">
        <v>2944</v>
      </c>
    </row>
    <row r="165" spans="1:83" x14ac:dyDescent="0.35">
      <c r="A165">
        <v>0</v>
      </c>
      <c r="B165">
        <v>2</v>
      </c>
      <c r="C165">
        <v>0</v>
      </c>
      <c r="D165">
        <v>0.34224452700000002</v>
      </c>
      <c r="E165">
        <v>0</v>
      </c>
      <c r="F165">
        <v>1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2</v>
      </c>
      <c r="M165" s="24">
        <v>44916</v>
      </c>
      <c r="N165" t="s">
        <v>81</v>
      </c>
      <c r="O165" t="s">
        <v>131</v>
      </c>
      <c r="P165" t="s">
        <v>1654</v>
      </c>
      <c r="Q165">
        <v>1014499019</v>
      </c>
      <c r="R165" t="s">
        <v>240</v>
      </c>
      <c r="S165" t="s">
        <v>241</v>
      </c>
      <c r="T165" t="s">
        <v>86</v>
      </c>
      <c r="U165" t="s">
        <v>726</v>
      </c>
      <c r="V165" t="s">
        <v>1679</v>
      </c>
      <c r="W165" s="1">
        <v>27184</v>
      </c>
      <c r="X165" t="s">
        <v>1680</v>
      </c>
      <c r="Y165" t="s">
        <v>1681</v>
      </c>
      <c r="Z165" t="s">
        <v>91</v>
      </c>
      <c r="AA165">
        <v>560060</v>
      </c>
      <c r="AB165" t="s">
        <v>1682</v>
      </c>
      <c r="AC165" t="s">
        <v>1683</v>
      </c>
      <c r="AD165" t="s">
        <v>231</v>
      </c>
      <c r="AE165" t="s">
        <v>415</v>
      </c>
      <c r="AF165" t="s">
        <v>97</v>
      </c>
      <c r="AG165" t="s">
        <v>97</v>
      </c>
      <c r="AH165" t="b">
        <v>0</v>
      </c>
      <c r="AI165" t="s">
        <v>145</v>
      </c>
      <c r="AJ165" t="s">
        <v>99</v>
      </c>
      <c r="AK165" t="s">
        <v>145</v>
      </c>
      <c r="AL165">
        <v>980065</v>
      </c>
      <c r="AM165" t="s">
        <v>100</v>
      </c>
      <c r="AN165" t="s">
        <v>145</v>
      </c>
      <c r="AO165" t="s">
        <v>146</v>
      </c>
      <c r="AP165" t="s">
        <v>92</v>
      </c>
      <c r="AQ165" t="s">
        <v>102</v>
      </c>
      <c r="AR165" t="s">
        <v>91</v>
      </c>
      <c r="AS165">
        <f t="shared" si="2"/>
        <v>1</v>
      </c>
      <c r="AT165" t="s">
        <v>103</v>
      </c>
      <c r="AU165">
        <v>42</v>
      </c>
      <c r="AV165">
        <v>2</v>
      </c>
      <c r="AW165" t="s">
        <v>285</v>
      </c>
      <c r="AX165" t="b">
        <v>0</v>
      </c>
      <c r="AY165" t="s">
        <v>129</v>
      </c>
      <c r="AZ165" t="s">
        <v>97</v>
      </c>
      <c r="BA165" t="s">
        <v>406</v>
      </c>
      <c r="BB165" t="s">
        <v>97</v>
      </c>
      <c r="BC165" t="b">
        <v>0</v>
      </c>
      <c r="BD165">
        <v>610917</v>
      </c>
      <c r="BE165">
        <v>0</v>
      </c>
      <c r="BF165">
        <v>820000</v>
      </c>
      <c r="BG165">
        <v>820000</v>
      </c>
      <c r="BH165" t="s">
        <v>107</v>
      </c>
      <c r="BI165" t="s">
        <v>97</v>
      </c>
      <c r="BJ165">
        <v>0</v>
      </c>
      <c r="BK165">
        <v>0</v>
      </c>
      <c r="BL165" t="b">
        <v>0</v>
      </c>
      <c r="BM165" s="1">
        <v>43745</v>
      </c>
      <c r="BN165" t="s">
        <v>97</v>
      </c>
      <c r="BO165" t="s">
        <v>97</v>
      </c>
      <c r="BP165" t="s">
        <v>108</v>
      </c>
      <c r="BQ165" t="s">
        <v>109</v>
      </c>
      <c r="BR165" t="s">
        <v>236</v>
      </c>
      <c r="BS165" t="s">
        <v>237</v>
      </c>
      <c r="BT165" s="1">
        <v>43648</v>
      </c>
      <c r="BU165" t="s">
        <v>97</v>
      </c>
      <c r="BV165">
        <v>612381</v>
      </c>
      <c r="BW165" t="s">
        <v>1684</v>
      </c>
      <c r="BX165" t="s">
        <v>112</v>
      </c>
      <c r="BY165" t="s">
        <v>156</v>
      </c>
      <c r="BZ165" t="s">
        <v>157</v>
      </c>
      <c r="CA165" t="s">
        <v>176</v>
      </c>
      <c r="CB165" t="s">
        <v>130</v>
      </c>
      <c r="CC165" s="26">
        <v>0.8</v>
      </c>
      <c r="CD165">
        <v>1</v>
      </c>
      <c r="CE165" s="24" t="s">
        <v>2960</v>
      </c>
    </row>
    <row r="166" spans="1:83" x14ac:dyDescent="0.35">
      <c r="A166">
        <v>0</v>
      </c>
      <c r="B166">
        <v>2</v>
      </c>
      <c r="C166">
        <v>0</v>
      </c>
      <c r="D166">
        <v>0.2</v>
      </c>
      <c r="E166">
        <v>0</v>
      </c>
      <c r="F166">
        <v>1</v>
      </c>
      <c r="G166">
        <v>1</v>
      </c>
      <c r="H166">
        <v>1</v>
      </c>
      <c r="I166">
        <v>3</v>
      </c>
      <c r="J166">
        <v>2</v>
      </c>
      <c r="K166">
        <v>1</v>
      </c>
      <c r="L166">
        <v>4</v>
      </c>
      <c r="M166" s="24">
        <v>44917</v>
      </c>
      <c r="N166" t="s">
        <v>81</v>
      </c>
      <c r="O166" t="s">
        <v>131</v>
      </c>
      <c r="P166" t="s">
        <v>1685</v>
      </c>
      <c r="Q166">
        <v>1014513432</v>
      </c>
      <c r="R166" t="s">
        <v>240</v>
      </c>
      <c r="S166" t="s">
        <v>241</v>
      </c>
      <c r="T166" t="s">
        <v>86</v>
      </c>
      <c r="U166" t="s">
        <v>1686</v>
      </c>
      <c r="V166" t="s">
        <v>1687</v>
      </c>
      <c r="W166" s="1">
        <v>33691</v>
      </c>
      <c r="X166" t="s">
        <v>1688</v>
      </c>
      <c r="Y166" t="s">
        <v>1689</v>
      </c>
      <c r="Z166" t="s">
        <v>1234</v>
      </c>
      <c r="AA166">
        <v>560070</v>
      </c>
      <c r="AB166" t="s">
        <v>1690</v>
      </c>
      <c r="AC166" t="s">
        <v>1691</v>
      </c>
      <c r="AD166" t="s">
        <v>143</v>
      </c>
      <c r="AE166" t="s">
        <v>144</v>
      </c>
      <c r="AF166" t="s">
        <v>97</v>
      </c>
      <c r="AG166" t="s">
        <v>97</v>
      </c>
      <c r="AH166" t="b">
        <v>0</v>
      </c>
      <c r="AI166" t="s">
        <v>1318</v>
      </c>
      <c r="AJ166" t="s">
        <v>99</v>
      </c>
      <c r="AK166" t="s">
        <v>1318</v>
      </c>
      <c r="AL166">
        <v>980111</v>
      </c>
      <c r="AM166" t="s">
        <v>100</v>
      </c>
      <c r="AN166" t="s">
        <v>99</v>
      </c>
      <c r="AO166" t="s">
        <v>1319</v>
      </c>
      <c r="AP166" t="s">
        <v>92</v>
      </c>
      <c r="AQ166" t="s">
        <v>102</v>
      </c>
      <c r="AR166" t="s">
        <v>91</v>
      </c>
      <c r="AS166">
        <f t="shared" si="2"/>
        <v>0</v>
      </c>
      <c r="AT166" t="s">
        <v>103</v>
      </c>
      <c r="AU166">
        <v>42</v>
      </c>
      <c r="AV166">
        <v>1</v>
      </c>
      <c r="AW166" t="s">
        <v>285</v>
      </c>
      <c r="AX166" t="b">
        <v>0</v>
      </c>
      <c r="AY166" t="s">
        <v>1495</v>
      </c>
      <c r="AZ166" s="1">
        <v>43251</v>
      </c>
      <c r="BA166" t="s">
        <v>1692</v>
      </c>
      <c r="BB166" t="b">
        <v>0</v>
      </c>
      <c r="BC166" t="s">
        <v>97</v>
      </c>
      <c r="BD166">
        <v>675000</v>
      </c>
      <c r="BE166">
        <v>0</v>
      </c>
      <c r="BF166">
        <v>810000</v>
      </c>
      <c r="BG166">
        <v>810000</v>
      </c>
      <c r="BH166" t="s">
        <v>107</v>
      </c>
      <c r="BI166" t="s">
        <v>97</v>
      </c>
      <c r="BJ166">
        <v>0</v>
      </c>
      <c r="BK166">
        <v>0</v>
      </c>
      <c r="BL166" t="b">
        <v>0</v>
      </c>
      <c r="BM166" s="1">
        <v>43710</v>
      </c>
      <c r="BN166" t="s">
        <v>97</v>
      </c>
      <c r="BO166" t="s">
        <v>97</v>
      </c>
      <c r="BP166" t="s">
        <v>108</v>
      </c>
      <c r="BQ166" t="s">
        <v>109</v>
      </c>
      <c r="BR166" t="s">
        <v>236</v>
      </c>
      <c r="BS166" t="s">
        <v>237</v>
      </c>
      <c r="BT166" s="1">
        <v>43648</v>
      </c>
      <c r="BU166" t="s">
        <v>97</v>
      </c>
      <c r="BV166">
        <v>612664</v>
      </c>
      <c r="BW166" t="s">
        <v>1693</v>
      </c>
      <c r="BX166" t="s">
        <v>112</v>
      </c>
      <c r="BY166" t="s">
        <v>156</v>
      </c>
      <c r="BZ166" t="s">
        <v>157</v>
      </c>
      <c r="CA166" t="s">
        <v>176</v>
      </c>
      <c r="CB166" t="s">
        <v>1495</v>
      </c>
      <c r="CC166" s="26">
        <v>0.83</v>
      </c>
      <c r="CD166">
        <v>1</v>
      </c>
      <c r="CE166" s="24" t="s">
        <v>2944</v>
      </c>
    </row>
    <row r="167" spans="1:83" x14ac:dyDescent="0.35">
      <c r="A167">
        <v>0</v>
      </c>
      <c r="B167">
        <v>2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1</v>
      </c>
      <c r="I167">
        <v>5</v>
      </c>
      <c r="J167">
        <v>1</v>
      </c>
      <c r="K167">
        <v>1</v>
      </c>
      <c r="L167">
        <v>2</v>
      </c>
      <c r="M167" s="24">
        <v>44944</v>
      </c>
      <c r="N167" t="s">
        <v>81</v>
      </c>
      <c r="O167" t="s">
        <v>82</v>
      </c>
      <c r="P167" t="s">
        <v>1694</v>
      </c>
      <c r="Q167">
        <v>1010398534</v>
      </c>
      <c r="R167" t="s">
        <v>240</v>
      </c>
      <c r="S167" t="s">
        <v>241</v>
      </c>
      <c r="T167" t="s">
        <v>86</v>
      </c>
      <c r="U167" t="s">
        <v>353</v>
      </c>
      <c r="V167" t="s">
        <v>1695</v>
      </c>
      <c r="W167" s="1">
        <v>34976</v>
      </c>
      <c r="X167" t="s">
        <v>1696</v>
      </c>
      <c r="Y167" t="s">
        <v>1697</v>
      </c>
      <c r="Z167" t="s">
        <v>1130</v>
      </c>
      <c r="AA167">
        <v>689627</v>
      </c>
      <c r="AB167" t="s">
        <v>1698</v>
      </c>
      <c r="AC167" t="s">
        <v>1699</v>
      </c>
      <c r="AD167" t="s">
        <v>95</v>
      </c>
      <c r="AE167" t="s">
        <v>1308</v>
      </c>
      <c r="AF167" t="s">
        <v>97</v>
      </c>
      <c r="AG167" t="s">
        <v>97</v>
      </c>
      <c r="AH167" t="b">
        <v>0</v>
      </c>
      <c r="AI167" t="s">
        <v>1309</v>
      </c>
      <c r="AJ167" t="s">
        <v>99</v>
      </c>
      <c r="AK167" t="s">
        <v>99</v>
      </c>
      <c r="AL167">
        <v>984006</v>
      </c>
      <c r="AM167" t="s">
        <v>100</v>
      </c>
      <c r="AN167" t="s">
        <v>1309</v>
      </c>
      <c r="AO167" t="s">
        <v>1310</v>
      </c>
      <c r="AP167" t="s">
        <v>358</v>
      </c>
      <c r="AQ167" t="s">
        <v>102</v>
      </c>
      <c r="AR167" t="s">
        <v>361</v>
      </c>
      <c r="AS167">
        <f t="shared" si="2"/>
        <v>0</v>
      </c>
      <c r="AT167" t="s">
        <v>362</v>
      </c>
      <c r="AU167">
        <v>44</v>
      </c>
      <c r="AV167">
        <v>2</v>
      </c>
      <c r="AW167" t="s">
        <v>104</v>
      </c>
      <c r="AX167" t="b">
        <v>0</v>
      </c>
      <c r="AY167" t="s">
        <v>129</v>
      </c>
      <c r="AZ167" s="1">
        <v>42931</v>
      </c>
      <c r="BA167" t="s">
        <v>1700</v>
      </c>
      <c r="BB167" t="s">
        <v>97</v>
      </c>
      <c r="BC167" t="b">
        <v>0</v>
      </c>
      <c r="BD167">
        <v>371240</v>
      </c>
      <c r="BE167">
        <v>0</v>
      </c>
      <c r="BF167">
        <v>371240</v>
      </c>
      <c r="BG167">
        <v>371240</v>
      </c>
      <c r="BH167" t="s">
        <v>150</v>
      </c>
      <c r="BI167">
        <v>1</v>
      </c>
      <c r="BJ167">
        <v>0</v>
      </c>
      <c r="BK167">
        <v>0</v>
      </c>
      <c r="BL167" t="b">
        <v>0</v>
      </c>
      <c r="BM167" s="1">
        <v>43678</v>
      </c>
      <c r="BN167" t="s">
        <v>97</v>
      </c>
      <c r="BO167" t="s">
        <v>97</v>
      </c>
      <c r="BP167" t="s">
        <v>108</v>
      </c>
      <c r="BQ167" t="s">
        <v>109</v>
      </c>
      <c r="BR167" t="s">
        <v>236</v>
      </c>
      <c r="BS167" t="s">
        <v>237</v>
      </c>
      <c r="BT167" s="1">
        <v>43648</v>
      </c>
      <c r="BU167" t="s">
        <v>97</v>
      </c>
      <c r="BV167" t="s">
        <v>97</v>
      </c>
      <c r="BW167" t="s">
        <v>97</v>
      </c>
      <c r="BX167" t="s">
        <v>112</v>
      </c>
      <c r="BY167" t="s">
        <v>156</v>
      </c>
      <c r="BZ167" t="s">
        <v>97</v>
      </c>
      <c r="CA167" t="s">
        <v>113</v>
      </c>
      <c r="CB167" t="s">
        <v>130</v>
      </c>
      <c r="CC167" s="26">
        <v>0.97</v>
      </c>
      <c r="CD167">
        <v>1</v>
      </c>
      <c r="CE167" s="24" t="s">
        <v>2944</v>
      </c>
    </row>
    <row r="168" spans="1:83" x14ac:dyDescent="0.35">
      <c r="A168">
        <v>0</v>
      </c>
      <c r="B168">
        <v>2</v>
      </c>
      <c r="C168">
        <v>0</v>
      </c>
      <c r="D168">
        <v>0.17816092</v>
      </c>
      <c r="E168">
        <v>0</v>
      </c>
      <c r="F168">
        <v>1</v>
      </c>
      <c r="G168">
        <v>1</v>
      </c>
      <c r="H168">
        <v>1</v>
      </c>
      <c r="I168">
        <v>3</v>
      </c>
      <c r="J168">
        <v>4</v>
      </c>
      <c r="K168">
        <v>1</v>
      </c>
      <c r="L168">
        <v>4</v>
      </c>
      <c r="M168" s="24">
        <v>44945</v>
      </c>
      <c r="N168" t="s">
        <v>81</v>
      </c>
      <c r="O168" t="s">
        <v>131</v>
      </c>
      <c r="P168" t="s">
        <v>1486</v>
      </c>
      <c r="Q168">
        <v>1013110892</v>
      </c>
      <c r="R168" t="s">
        <v>240</v>
      </c>
      <c r="S168" t="s">
        <v>241</v>
      </c>
      <c r="T168" t="s">
        <v>86</v>
      </c>
      <c r="U168" t="s">
        <v>856</v>
      </c>
      <c r="V168" t="s">
        <v>1701</v>
      </c>
      <c r="W168" s="1">
        <v>28631</v>
      </c>
      <c r="X168" t="s">
        <v>1702</v>
      </c>
      <c r="Y168" t="s">
        <v>1703</v>
      </c>
      <c r="Z168" t="s">
        <v>1704</v>
      </c>
      <c r="AA168">
        <v>110089</v>
      </c>
      <c r="AB168">
        <v>9810990396</v>
      </c>
      <c r="AC168" t="s">
        <v>1705</v>
      </c>
      <c r="AD168" t="s">
        <v>143</v>
      </c>
      <c r="AE168" t="s">
        <v>284</v>
      </c>
      <c r="AF168" t="s">
        <v>97</v>
      </c>
      <c r="AG168" t="s">
        <v>97</v>
      </c>
      <c r="AH168" t="b">
        <v>0</v>
      </c>
      <c r="AI168" t="s">
        <v>1318</v>
      </c>
      <c r="AJ168" t="s">
        <v>99</v>
      </c>
      <c r="AK168" t="s">
        <v>1318</v>
      </c>
      <c r="AL168">
        <v>980111</v>
      </c>
      <c r="AM168" t="s">
        <v>100</v>
      </c>
      <c r="AN168" t="s">
        <v>99</v>
      </c>
      <c r="AO168" t="s">
        <v>1319</v>
      </c>
      <c r="AP168" t="s">
        <v>228</v>
      </c>
      <c r="AQ168" t="s">
        <v>102</v>
      </c>
      <c r="AR168" t="s">
        <v>91</v>
      </c>
      <c r="AS168">
        <f t="shared" si="2"/>
        <v>0</v>
      </c>
      <c r="AT168" t="s">
        <v>103</v>
      </c>
      <c r="AU168">
        <v>32</v>
      </c>
      <c r="AV168">
        <v>1</v>
      </c>
      <c r="AW168" t="s">
        <v>271</v>
      </c>
      <c r="AX168" t="b">
        <v>0</v>
      </c>
      <c r="AY168" t="s">
        <v>1706</v>
      </c>
      <c r="AZ168" s="1">
        <v>38852</v>
      </c>
      <c r="BA168" t="s">
        <v>1707</v>
      </c>
      <c r="BB168" t="b">
        <v>1</v>
      </c>
      <c r="BC168" t="b">
        <v>0</v>
      </c>
      <c r="BD168">
        <v>1740000</v>
      </c>
      <c r="BE168">
        <v>0</v>
      </c>
      <c r="BF168">
        <v>2050000</v>
      </c>
      <c r="BG168">
        <v>2050000</v>
      </c>
      <c r="BH168" t="s">
        <v>150</v>
      </c>
      <c r="BI168">
        <v>1</v>
      </c>
      <c r="BJ168">
        <v>0</v>
      </c>
      <c r="BK168">
        <v>0</v>
      </c>
      <c r="BL168" t="b">
        <v>0</v>
      </c>
      <c r="BM168" s="1">
        <v>43668</v>
      </c>
      <c r="BN168" t="s">
        <v>97</v>
      </c>
      <c r="BO168" t="s">
        <v>97</v>
      </c>
      <c r="BP168" t="s">
        <v>108</v>
      </c>
      <c r="BQ168" t="s">
        <v>109</v>
      </c>
      <c r="BR168" t="s">
        <v>236</v>
      </c>
      <c r="BS168" t="s">
        <v>237</v>
      </c>
      <c r="BT168" s="1">
        <v>43649</v>
      </c>
      <c r="BU168" t="s">
        <v>97</v>
      </c>
      <c r="BV168">
        <v>612025</v>
      </c>
      <c r="BW168" t="s">
        <v>1708</v>
      </c>
      <c r="BX168" t="s">
        <v>112</v>
      </c>
      <c r="BY168" t="s">
        <v>156</v>
      </c>
      <c r="BZ168" t="s">
        <v>157</v>
      </c>
      <c r="CA168" t="s">
        <v>158</v>
      </c>
      <c r="CB168" t="s">
        <v>1495</v>
      </c>
      <c r="CC168" s="26">
        <v>0.77</v>
      </c>
      <c r="CD168">
        <v>1</v>
      </c>
      <c r="CE168" s="24" t="s">
        <v>2944</v>
      </c>
    </row>
    <row r="169" spans="1:83" x14ac:dyDescent="0.35">
      <c r="A169">
        <v>1</v>
      </c>
      <c r="B169">
        <v>2</v>
      </c>
      <c r="C169">
        <v>0</v>
      </c>
      <c r="D169">
        <v>0.287878788</v>
      </c>
      <c r="E169">
        <v>0</v>
      </c>
      <c r="F169">
        <v>1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1</v>
      </c>
      <c r="M169" s="24">
        <v>45055</v>
      </c>
      <c r="N169" t="s">
        <v>81</v>
      </c>
      <c r="O169" t="s">
        <v>131</v>
      </c>
      <c r="P169" t="s">
        <v>1634</v>
      </c>
      <c r="Q169">
        <v>1014481258</v>
      </c>
      <c r="R169" t="s">
        <v>178</v>
      </c>
      <c r="S169" t="s">
        <v>179</v>
      </c>
      <c r="T169" t="s">
        <v>86</v>
      </c>
      <c r="U169" t="s">
        <v>1709</v>
      </c>
      <c r="V169" t="s">
        <v>1710</v>
      </c>
      <c r="W169" s="1">
        <v>34229</v>
      </c>
      <c r="X169" t="s">
        <v>1711</v>
      </c>
      <c r="Y169" t="s">
        <v>1712</v>
      </c>
      <c r="Z169" t="s">
        <v>1554</v>
      </c>
      <c r="AA169">
        <v>411015</v>
      </c>
      <c r="AB169" t="s">
        <v>1713</v>
      </c>
      <c r="AC169" t="s">
        <v>1714</v>
      </c>
      <c r="AD169" t="s">
        <v>231</v>
      </c>
      <c r="AE169" t="s">
        <v>255</v>
      </c>
      <c r="AF169" t="s">
        <v>97</v>
      </c>
      <c r="AG169" t="s">
        <v>97</v>
      </c>
      <c r="AH169" t="b">
        <v>0</v>
      </c>
      <c r="AI169" t="s">
        <v>190</v>
      </c>
      <c r="AJ169" t="s">
        <v>99</v>
      </c>
      <c r="AK169" t="s">
        <v>191</v>
      </c>
      <c r="AL169">
        <v>980097</v>
      </c>
      <c r="AM169" t="s">
        <v>100</v>
      </c>
      <c r="AN169" t="s">
        <v>99</v>
      </c>
      <c r="AO169" t="s">
        <v>192</v>
      </c>
      <c r="AP169" t="s">
        <v>969</v>
      </c>
      <c r="AQ169" t="s">
        <v>102</v>
      </c>
      <c r="AR169" t="s">
        <v>91</v>
      </c>
      <c r="AS169">
        <f t="shared" si="2"/>
        <v>0</v>
      </c>
      <c r="AT169" t="s">
        <v>103</v>
      </c>
      <c r="AU169">
        <v>44</v>
      </c>
      <c r="AV169">
        <v>3</v>
      </c>
      <c r="AW169" t="s">
        <v>104</v>
      </c>
      <c r="AX169" t="b">
        <v>0</v>
      </c>
      <c r="AY169" t="s">
        <v>1715</v>
      </c>
      <c r="AZ169" s="1">
        <v>42566</v>
      </c>
      <c r="BA169" t="s">
        <v>1716</v>
      </c>
      <c r="BB169" t="s">
        <v>97</v>
      </c>
      <c r="BC169" t="b">
        <v>0</v>
      </c>
      <c r="BD169">
        <v>660000</v>
      </c>
      <c r="BE169">
        <v>50000</v>
      </c>
      <c r="BF169">
        <v>850000</v>
      </c>
      <c r="BG169">
        <v>850000</v>
      </c>
      <c r="BH169" t="s">
        <v>150</v>
      </c>
      <c r="BI169">
        <v>1</v>
      </c>
      <c r="BJ169">
        <v>0</v>
      </c>
      <c r="BK169">
        <v>0</v>
      </c>
      <c r="BL169" t="b">
        <v>0</v>
      </c>
      <c r="BM169" s="1">
        <v>43752</v>
      </c>
      <c r="BN169" t="s">
        <v>97</v>
      </c>
      <c r="BO169" t="s">
        <v>97</v>
      </c>
      <c r="BP169" t="s">
        <v>108</v>
      </c>
      <c r="BQ169" t="s">
        <v>109</v>
      </c>
      <c r="BR169" t="s">
        <v>197</v>
      </c>
      <c r="BS169" t="s">
        <v>198</v>
      </c>
      <c r="BT169" s="1">
        <v>43650</v>
      </c>
      <c r="BU169" t="s">
        <v>97</v>
      </c>
      <c r="BV169">
        <v>613625</v>
      </c>
      <c r="BW169" t="s">
        <v>1717</v>
      </c>
      <c r="BX169" t="s">
        <v>0</v>
      </c>
      <c r="BY169" t="s">
        <v>156</v>
      </c>
      <c r="BZ169" t="s">
        <v>157</v>
      </c>
      <c r="CA169" t="s">
        <v>113</v>
      </c>
      <c r="CB169" t="s">
        <v>159</v>
      </c>
      <c r="CC169" s="26">
        <v>0.68</v>
      </c>
      <c r="CD169">
        <v>0</v>
      </c>
      <c r="CE169" s="24" t="s">
        <v>2961</v>
      </c>
    </row>
    <row r="170" spans="1:83" x14ac:dyDescent="0.35">
      <c r="A170">
        <v>1</v>
      </c>
      <c r="B170">
        <v>2</v>
      </c>
      <c r="C170">
        <v>0</v>
      </c>
      <c r="D170">
        <v>0.39380531000000002</v>
      </c>
      <c r="E170">
        <v>0</v>
      </c>
      <c r="F170">
        <v>1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2</v>
      </c>
      <c r="M170" s="24">
        <v>45056</v>
      </c>
      <c r="N170" t="s">
        <v>81</v>
      </c>
      <c r="O170" t="s">
        <v>131</v>
      </c>
      <c r="P170" t="s">
        <v>1022</v>
      </c>
      <c r="Q170">
        <v>1014461120</v>
      </c>
      <c r="R170" t="s">
        <v>178</v>
      </c>
      <c r="S170" t="s">
        <v>179</v>
      </c>
      <c r="T170" t="s">
        <v>86</v>
      </c>
      <c r="U170" t="s">
        <v>1718</v>
      </c>
      <c r="V170" t="s">
        <v>872</v>
      </c>
      <c r="W170" s="1">
        <v>32929</v>
      </c>
      <c r="X170" t="s">
        <v>1719</v>
      </c>
      <c r="Y170" t="s">
        <v>1720</v>
      </c>
      <c r="Z170" t="s">
        <v>392</v>
      </c>
      <c r="AA170">
        <v>600041</v>
      </c>
      <c r="AB170" t="s">
        <v>1721</v>
      </c>
      <c r="AC170" t="s">
        <v>1722</v>
      </c>
      <c r="AD170" t="s">
        <v>231</v>
      </c>
      <c r="AE170" t="s">
        <v>255</v>
      </c>
      <c r="AF170" t="s">
        <v>97</v>
      </c>
      <c r="AG170" t="s">
        <v>97</v>
      </c>
      <c r="AH170" t="b">
        <v>0</v>
      </c>
      <c r="AI170" t="s">
        <v>190</v>
      </c>
      <c r="AJ170" t="s">
        <v>99</v>
      </c>
      <c r="AK170" t="s">
        <v>191</v>
      </c>
      <c r="AL170">
        <v>980097</v>
      </c>
      <c r="AM170" t="s">
        <v>100</v>
      </c>
      <c r="AN170" t="s">
        <v>99</v>
      </c>
      <c r="AO170" t="s">
        <v>192</v>
      </c>
      <c r="AP170" t="s">
        <v>393</v>
      </c>
      <c r="AQ170" t="s">
        <v>102</v>
      </c>
      <c r="AR170" t="s">
        <v>91</v>
      </c>
      <c r="AS170">
        <f t="shared" si="2"/>
        <v>0</v>
      </c>
      <c r="AT170" t="s">
        <v>103</v>
      </c>
      <c r="AU170">
        <v>42</v>
      </c>
      <c r="AV170">
        <v>2</v>
      </c>
      <c r="AW170" t="s">
        <v>285</v>
      </c>
      <c r="AX170" t="b">
        <v>0</v>
      </c>
      <c r="AY170" t="s">
        <v>334</v>
      </c>
      <c r="AZ170" s="1">
        <v>40739</v>
      </c>
      <c r="BA170" t="s">
        <v>1723</v>
      </c>
      <c r="BB170" t="s">
        <v>97</v>
      </c>
      <c r="BC170" t="b">
        <v>0</v>
      </c>
      <c r="BD170">
        <v>1130000</v>
      </c>
      <c r="BE170">
        <v>28000</v>
      </c>
      <c r="BF170">
        <v>1575000</v>
      </c>
      <c r="BG170">
        <v>1575000</v>
      </c>
      <c r="BH170" t="s">
        <v>150</v>
      </c>
      <c r="BI170">
        <v>1</v>
      </c>
      <c r="BJ170">
        <v>0</v>
      </c>
      <c r="BK170">
        <v>0</v>
      </c>
      <c r="BL170" t="b">
        <v>0</v>
      </c>
      <c r="BM170" s="1">
        <v>43724</v>
      </c>
      <c r="BN170" t="s">
        <v>97</v>
      </c>
      <c r="BO170" t="s">
        <v>97</v>
      </c>
      <c r="BP170" t="s">
        <v>108</v>
      </c>
      <c r="BQ170" t="s">
        <v>109</v>
      </c>
      <c r="BR170" t="s">
        <v>197</v>
      </c>
      <c r="BS170" t="s">
        <v>198</v>
      </c>
      <c r="BT170" s="1">
        <v>43650</v>
      </c>
      <c r="BU170" t="s">
        <v>97</v>
      </c>
      <c r="BV170">
        <v>612789</v>
      </c>
      <c r="BW170" t="s">
        <v>1724</v>
      </c>
      <c r="BX170" t="s">
        <v>0</v>
      </c>
      <c r="BY170" t="s">
        <v>156</v>
      </c>
      <c r="BZ170" t="s">
        <v>157</v>
      </c>
      <c r="CA170" t="s">
        <v>176</v>
      </c>
      <c r="CB170" t="s">
        <v>130</v>
      </c>
      <c r="CC170" s="26">
        <v>0.69</v>
      </c>
      <c r="CD170">
        <v>0</v>
      </c>
      <c r="CE170" s="24" t="s">
        <v>2944</v>
      </c>
    </row>
    <row r="171" spans="1:83" x14ac:dyDescent="0.35">
      <c r="A171">
        <v>1</v>
      </c>
      <c r="B171">
        <v>2</v>
      </c>
      <c r="C171">
        <v>0</v>
      </c>
      <c r="D171">
        <v>0.31578947400000001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2</v>
      </c>
      <c r="K171">
        <v>1</v>
      </c>
      <c r="L171">
        <v>2</v>
      </c>
      <c r="M171" s="24">
        <v>45057</v>
      </c>
      <c r="N171" t="s">
        <v>81</v>
      </c>
      <c r="O171" t="s">
        <v>131</v>
      </c>
      <c r="P171" t="s">
        <v>1725</v>
      </c>
      <c r="Q171">
        <v>1014466391</v>
      </c>
      <c r="R171" t="s">
        <v>178</v>
      </c>
      <c r="S171" t="s">
        <v>179</v>
      </c>
      <c r="T171" t="s">
        <v>86</v>
      </c>
      <c r="U171" t="s">
        <v>1726</v>
      </c>
      <c r="V171" t="s">
        <v>1727</v>
      </c>
      <c r="W171" s="1">
        <v>31856</v>
      </c>
      <c r="X171" t="s">
        <v>1728</v>
      </c>
      <c r="Y171" t="s">
        <v>1729</v>
      </c>
      <c r="Z171" t="s">
        <v>91</v>
      </c>
      <c r="AA171">
        <v>560103</v>
      </c>
      <c r="AB171" t="s">
        <v>1730</v>
      </c>
      <c r="AC171" t="s">
        <v>1731</v>
      </c>
      <c r="AD171" t="s">
        <v>187</v>
      </c>
      <c r="AE171" t="s">
        <v>187</v>
      </c>
      <c r="AF171" t="s">
        <v>1732</v>
      </c>
      <c r="AG171" t="s">
        <v>1733</v>
      </c>
      <c r="AH171" t="b">
        <v>0</v>
      </c>
      <c r="AI171" t="s">
        <v>190</v>
      </c>
      <c r="AJ171" t="s">
        <v>99</v>
      </c>
      <c r="AK171" t="s">
        <v>191</v>
      </c>
      <c r="AL171">
        <v>980097</v>
      </c>
      <c r="AM171" t="s">
        <v>100</v>
      </c>
      <c r="AN171" t="s">
        <v>99</v>
      </c>
      <c r="AO171" t="s">
        <v>192</v>
      </c>
      <c r="AP171" t="s">
        <v>92</v>
      </c>
      <c r="AQ171" t="s">
        <v>102</v>
      </c>
      <c r="AR171" t="s">
        <v>91</v>
      </c>
      <c r="AS171">
        <f t="shared" si="2"/>
        <v>1</v>
      </c>
      <c r="AT171" t="s">
        <v>103</v>
      </c>
      <c r="AU171">
        <v>42</v>
      </c>
      <c r="AV171">
        <v>2</v>
      </c>
      <c r="AW171" t="s">
        <v>285</v>
      </c>
      <c r="AX171" t="b">
        <v>0</v>
      </c>
      <c r="AY171" t="s">
        <v>272</v>
      </c>
      <c r="AZ171" s="1">
        <v>40179</v>
      </c>
      <c r="BA171" t="s">
        <v>1734</v>
      </c>
      <c r="BB171" t="s">
        <v>97</v>
      </c>
      <c r="BC171" t="b">
        <v>0</v>
      </c>
      <c r="BD171">
        <v>1254000</v>
      </c>
      <c r="BE171">
        <v>103000</v>
      </c>
      <c r="BF171">
        <v>1650000</v>
      </c>
      <c r="BG171">
        <v>1650000</v>
      </c>
      <c r="BH171" t="s">
        <v>107</v>
      </c>
      <c r="BI171" t="s">
        <v>97</v>
      </c>
      <c r="BJ171">
        <v>0</v>
      </c>
      <c r="BK171">
        <v>0</v>
      </c>
      <c r="BL171" t="b">
        <v>0</v>
      </c>
      <c r="BM171" s="1">
        <v>43724</v>
      </c>
      <c r="BN171" t="s">
        <v>97</v>
      </c>
      <c r="BO171" t="s">
        <v>97</v>
      </c>
      <c r="BP171" t="s">
        <v>108</v>
      </c>
      <c r="BQ171" t="s">
        <v>109</v>
      </c>
      <c r="BR171" t="s">
        <v>197</v>
      </c>
      <c r="BS171" t="s">
        <v>198</v>
      </c>
      <c r="BT171" s="1">
        <v>43650</v>
      </c>
      <c r="BU171" t="s">
        <v>97</v>
      </c>
      <c r="BV171">
        <v>612374</v>
      </c>
      <c r="BW171" t="s">
        <v>1735</v>
      </c>
      <c r="BX171" t="s">
        <v>0</v>
      </c>
      <c r="BY171" t="s">
        <v>156</v>
      </c>
      <c r="BZ171" t="s">
        <v>157</v>
      </c>
      <c r="CA171" t="s">
        <v>176</v>
      </c>
      <c r="CB171" t="s">
        <v>130</v>
      </c>
      <c r="CC171" s="26">
        <v>0.68</v>
      </c>
      <c r="CD171">
        <v>0</v>
      </c>
      <c r="CE171" s="24" t="s">
        <v>2944</v>
      </c>
    </row>
    <row r="172" spans="1:83" x14ac:dyDescent="0.35">
      <c r="A172">
        <v>0</v>
      </c>
      <c r="B172">
        <v>2</v>
      </c>
      <c r="C172">
        <v>0</v>
      </c>
      <c r="D172">
        <v>0.35384615400000002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2</v>
      </c>
      <c r="K172">
        <v>1</v>
      </c>
      <c r="L172">
        <v>3</v>
      </c>
      <c r="M172" s="24">
        <v>45058</v>
      </c>
      <c r="N172" t="s">
        <v>81</v>
      </c>
      <c r="O172" t="s">
        <v>131</v>
      </c>
      <c r="P172" t="s">
        <v>1736</v>
      </c>
      <c r="Q172">
        <v>1012356152</v>
      </c>
      <c r="R172" t="s">
        <v>84</v>
      </c>
      <c r="S172" t="s">
        <v>85</v>
      </c>
      <c r="T172" t="s">
        <v>86</v>
      </c>
      <c r="U172" t="s">
        <v>1737</v>
      </c>
      <c r="V172" t="s">
        <v>1738</v>
      </c>
      <c r="W172" s="1">
        <v>34106</v>
      </c>
      <c r="X172" t="s">
        <v>1739</v>
      </c>
      <c r="Y172" t="s">
        <v>1740</v>
      </c>
      <c r="Z172" t="s">
        <v>91</v>
      </c>
      <c r="AA172">
        <v>560016</v>
      </c>
      <c r="AB172" t="s">
        <v>1741</v>
      </c>
      <c r="AC172" t="s">
        <v>1742</v>
      </c>
      <c r="AD172" t="s">
        <v>187</v>
      </c>
      <c r="AE172" t="s">
        <v>187</v>
      </c>
      <c r="AF172" t="s">
        <v>1743</v>
      </c>
      <c r="AG172" t="s">
        <v>1744</v>
      </c>
      <c r="AH172" t="b">
        <v>0</v>
      </c>
      <c r="AI172" t="s">
        <v>169</v>
      </c>
      <c r="AJ172" t="s">
        <v>99</v>
      </c>
      <c r="AK172" t="s">
        <v>169</v>
      </c>
      <c r="AL172">
        <v>980091</v>
      </c>
      <c r="AM172" t="s">
        <v>100</v>
      </c>
      <c r="AN172" t="s">
        <v>99</v>
      </c>
      <c r="AO172" t="s">
        <v>170</v>
      </c>
      <c r="AP172" t="s">
        <v>92</v>
      </c>
      <c r="AQ172" t="s">
        <v>102</v>
      </c>
      <c r="AR172" t="s">
        <v>91</v>
      </c>
      <c r="AS172">
        <f t="shared" si="2"/>
        <v>1</v>
      </c>
      <c r="AT172" t="s">
        <v>103</v>
      </c>
      <c r="AU172">
        <v>42</v>
      </c>
      <c r="AV172">
        <v>1</v>
      </c>
      <c r="AW172" t="s">
        <v>285</v>
      </c>
      <c r="AX172" t="b">
        <v>0</v>
      </c>
      <c r="AY172" t="s">
        <v>114</v>
      </c>
      <c r="AZ172" s="1">
        <v>42521</v>
      </c>
      <c r="BA172" t="s">
        <v>1745</v>
      </c>
      <c r="BB172" t="s">
        <v>97</v>
      </c>
      <c r="BC172" t="b">
        <v>0</v>
      </c>
      <c r="BD172">
        <v>650000</v>
      </c>
      <c r="BE172">
        <v>0</v>
      </c>
      <c r="BF172">
        <v>880000</v>
      </c>
      <c r="BG172">
        <v>880000</v>
      </c>
      <c r="BH172" t="s">
        <v>107</v>
      </c>
      <c r="BI172" t="s">
        <v>97</v>
      </c>
      <c r="BJ172">
        <v>0</v>
      </c>
      <c r="BK172">
        <v>0</v>
      </c>
      <c r="BL172" t="b">
        <v>0</v>
      </c>
      <c r="BM172" s="1">
        <v>43696</v>
      </c>
      <c r="BN172" t="s">
        <v>97</v>
      </c>
      <c r="BO172" t="s">
        <v>97</v>
      </c>
      <c r="BP172" t="s">
        <v>108</v>
      </c>
      <c r="BQ172" t="s">
        <v>109</v>
      </c>
      <c r="BR172" t="s">
        <v>110</v>
      </c>
      <c r="BS172" t="s">
        <v>111</v>
      </c>
      <c r="BT172" s="1">
        <v>43650</v>
      </c>
      <c r="BU172" t="s">
        <v>97</v>
      </c>
      <c r="BV172">
        <v>612343</v>
      </c>
      <c r="BW172" t="s">
        <v>1746</v>
      </c>
      <c r="BX172" t="s">
        <v>112</v>
      </c>
      <c r="BY172" t="s">
        <v>156</v>
      </c>
      <c r="BZ172" t="s">
        <v>157</v>
      </c>
      <c r="CA172" t="s">
        <v>176</v>
      </c>
      <c r="CB172" t="s">
        <v>114</v>
      </c>
      <c r="CC172" s="26">
        <v>0.83</v>
      </c>
      <c r="CD172">
        <v>1</v>
      </c>
      <c r="CE172" s="24" t="s">
        <v>2944</v>
      </c>
    </row>
    <row r="173" spans="1:83" x14ac:dyDescent="0.35">
      <c r="A173">
        <v>1</v>
      </c>
      <c r="B173">
        <v>2</v>
      </c>
      <c r="C173">
        <v>0</v>
      </c>
      <c r="D173">
        <v>0.454741379</v>
      </c>
      <c r="E173">
        <v>0</v>
      </c>
      <c r="F173">
        <v>1</v>
      </c>
      <c r="G173">
        <v>1</v>
      </c>
      <c r="H173">
        <v>2</v>
      </c>
      <c r="I173">
        <v>1</v>
      </c>
      <c r="J173">
        <v>2</v>
      </c>
      <c r="K173">
        <v>1</v>
      </c>
      <c r="L173">
        <v>2</v>
      </c>
      <c r="M173" s="24">
        <v>45059</v>
      </c>
      <c r="N173" t="s">
        <v>81</v>
      </c>
      <c r="O173" t="s">
        <v>131</v>
      </c>
      <c r="P173" t="s">
        <v>847</v>
      </c>
      <c r="Q173">
        <v>1013589543</v>
      </c>
      <c r="R173" t="s">
        <v>178</v>
      </c>
      <c r="S173" t="s">
        <v>179</v>
      </c>
      <c r="T173" t="s">
        <v>118</v>
      </c>
      <c r="U173" t="s">
        <v>1747</v>
      </c>
      <c r="V173" t="s">
        <v>1748</v>
      </c>
      <c r="W173" s="1">
        <v>33004</v>
      </c>
      <c r="X173" t="s">
        <v>1749</v>
      </c>
      <c r="Y173" t="s">
        <v>1750</v>
      </c>
      <c r="Z173" t="s">
        <v>91</v>
      </c>
      <c r="AA173">
        <v>560043</v>
      </c>
      <c r="AB173" t="s">
        <v>1751</v>
      </c>
      <c r="AC173" t="s">
        <v>1752</v>
      </c>
      <c r="AD173" t="s">
        <v>187</v>
      </c>
      <c r="AE173" t="s">
        <v>187</v>
      </c>
      <c r="AF173" t="s">
        <v>1753</v>
      </c>
      <c r="AG173" t="s">
        <v>1754</v>
      </c>
      <c r="AH173" t="b">
        <v>0</v>
      </c>
      <c r="AI173" t="s">
        <v>190</v>
      </c>
      <c r="AJ173" t="s">
        <v>99</v>
      </c>
      <c r="AK173" t="s">
        <v>191</v>
      </c>
      <c r="AL173">
        <v>980097</v>
      </c>
      <c r="AM173" t="s">
        <v>100</v>
      </c>
      <c r="AN173" t="s">
        <v>99</v>
      </c>
      <c r="AO173" t="s">
        <v>192</v>
      </c>
      <c r="AP173" t="s">
        <v>92</v>
      </c>
      <c r="AQ173" t="s">
        <v>102</v>
      </c>
      <c r="AR173" t="s">
        <v>91</v>
      </c>
      <c r="AS173">
        <f t="shared" si="2"/>
        <v>1</v>
      </c>
      <c r="AT173" t="s">
        <v>103</v>
      </c>
      <c r="AU173">
        <v>42</v>
      </c>
      <c r="AV173">
        <v>2</v>
      </c>
      <c r="AW173" t="s">
        <v>285</v>
      </c>
      <c r="AX173" t="b">
        <v>0</v>
      </c>
      <c r="AY173" t="s">
        <v>334</v>
      </c>
      <c r="AZ173" s="1">
        <v>41105</v>
      </c>
      <c r="BA173" t="s">
        <v>273</v>
      </c>
      <c r="BB173" t="s">
        <v>97</v>
      </c>
      <c r="BC173" t="b">
        <v>0</v>
      </c>
      <c r="BD173">
        <v>928000</v>
      </c>
      <c r="BE173">
        <v>0</v>
      </c>
      <c r="BF173">
        <v>1350000</v>
      </c>
      <c r="BG173">
        <v>1350000</v>
      </c>
      <c r="BH173" t="s">
        <v>107</v>
      </c>
      <c r="BI173" t="s">
        <v>97</v>
      </c>
      <c r="BJ173">
        <v>0</v>
      </c>
      <c r="BK173">
        <v>0</v>
      </c>
      <c r="BL173" t="b">
        <v>0</v>
      </c>
      <c r="BM173" s="1">
        <v>43752</v>
      </c>
      <c r="BN173" t="s">
        <v>97</v>
      </c>
      <c r="BO173" t="s">
        <v>97</v>
      </c>
      <c r="BP173" t="s">
        <v>108</v>
      </c>
      <c r="BQ173" t="s">
        <v>109</v>
      </c>
      <c r="BR173" t="s">
        <v>197</v>
      </c>
      <c r="BS173" t="s">
        <v>198</v>
      </c>
      <c r="BT173" s="1">
        <v>43650</v>
      </c>
      <c r="BU173" t="s">
        <v>97</v>
      </c>
      <c r="BV173">
        <v>612388</v>
      </c>
      <c r="BW173" t="s">
        <v>1755</v>
      </c>
      <c r="BX173" t="s">
        <v>0</v>
      </c>
      <c r="BY173" t="s">
        <v>156</v>
      </c>
      <c r="BZ173" t="s">
        <v>157</v>
      </c>
      <c r="CA173" t="s">
        <v>176</v>
      </c>
      <c r="CB173" t="s">
        <v>130</v>
      </c>
      <c r="CC173" s="26">
        <v>0.74</v>
      </c>
      <c r="CD173">
        <v>0</v>
      </c>
      <c r="CE173" s="24" t="s">
        <v>2960</v>
      </c>
    </row>
    <row r="174" spans="1:83" x14ac:dyDescent="0.35">
      <c r="A174">
        <v>1</v>
      </c>
      <c r="B174">
        <v>2</v>
      </c>
      <c r="C174">
        <v>0</v>
      </c>
      <c r="D174">
        <v>0.36538461500000002</v>
      </c>
      <c r="E174">
        <v>0</v>
      </c>
      <c r="F174">
        <v>1</v>
      </c>
      <c r="G174">
        <v>1</v>
      </c>
      <c r="H174">
        <v>1</v>
      </c>
      <c r="I174">
        <v>2</v>
      </c>
      <c r="J174">
        <v>1</v>
      </c>
      <c r="K174">
        <v>1</v>
      </c>
      <c r="L174">
        <v>2</v>
      </c>
      <c r="M174" s="24">
        <v>45060</v>
      </c>
      <c r="N174" t="s">
        <v>81</v>
      </c>
      <c r="O174" t="s">
        <v>131</v>
      </c>
      <c r="P174" t="s">
        <v>1634</v>
      </c>
      <c r="Q174">
        <v>1014491885</v>
      </c>
      <c r="R174" t="s">
        <v>178</v>
      </c>
      <c r="S174" t="s">
        <v>179</v>
      </c>
      <c r="T174" t="s">
        <v>86</v>
      </c>
      <c r="U174" t="s">
        <v>1756</v>
      </c>
      <c r="V174" t="s">
        <v>1757</v>
      </c>
      <c r="W174" s="1">
        <v>33938</v>
      </c>
      <c r="X174" t="s">
        <v>1758</v>
      </c>
      <c r="Y174" t="s">
        <v>1759</v>
      </c>
      <c r="Z174" t="s">
        <v>267</v>
      </c>
      <c r="AA174">
        <v>700055</v>
      </c>
      <c r="AB174" t="s">
        <v>1760</v>
      </c>
      <c r="AC174" t="s">
        <v>1761</v>
      </c>
      <c r="AD174" t="s">
        <v>231</v>
      </c>
      <c r="AE174" t="s">
        <v>255</v>
      </c>
      <c r="AF174" t="s">
        <v>97</v>
      </c>
      <c r="AG174" t="s">
        <v>97</v>
      </c>
      <c r="AH174" t="b">
        <v>0</v>
      </c>
      <c r="AI174" t="s">
        <v>190</v>
      </c>
      <c r="AJ174" t="s">
        <v>99</v>
      </c>
      <c r="AK174" t="s">
        <v>191</v>
      </c>
      <c r="AL174">
        <v>980097</v>
      </c>
      <c r="AM174" t="s">
        <v>100</v>
      </c>
      <c r="AN174" t="s">
        <v>99</v>
      </c>
      <c r="AO174" t="s">
        <v>192</v>
      </c>
      <c r="AP174" t="s">
        <v>166</v>
      </c>
      <c r="AQ174" t="s">
        <v>102</v>
      </c>
      <c r="AR174" t="s">
        <v>91</v>
      </c>
      <c r="AS174">
        <f t="shared" si="2"/>
        <v>0</v>
      </c>
      <c r="AT174" t="s">
        <v>103</v>
      </c>
      <c r="AU174">
        <v>44</v>
      </c>
      <c r="AV174">
        <v>3</v>
      </c>
      <c r="AW174" t="s">
        <v>104</v>
      </c>
      <c r="AX174" t="b">
        <v>0</v>
      </c>
      <c r="AY174" t="s">
        <v>272</v>
      </c>
      <c r="AZ174" s="1">
        <v>42200</v>
      </c>
      <c r="BA174" t="s">
        <v>1762</v>
      </c>
      <c r="BB174" t="s">
        <v>97</v>
      </c>
      <c r="BC174" t="b">
        <v>0</v>
      </c>
      <c r="BD174">
        <v>520000</v>
      </c>
      <c r="BE174">
        <v>20000</v>
      </c>
      <c r="BF174">
        <v>710000</v>
      </c>
      <c r="BG174">
        <v>710000</v>
      </c>
      <c r="BH174" t="s">
        <v>150</v>
      </c>
      <c r="BI174">
        <v>1</v>
      </c>
      <c r="BJ174">
        <v>0</v>
      </c>
      <c r="BK174">
        <v>0</v>
      </c>
      <c r="BL174" t="b">
        <v>0</v>
      </c>
      <c r="BM174" s="1">
        <v>43717</v>
      </c>
      <c r="BN174" t="s">
        <v>97</v>
      </c>
      <c r="BO174" t="s">
        <v>97</v>
      </c>
      <c r="BP174" t="s">
        <v>108</v>
      </c>
      <c r="BQ174" t="s">
        <v>109</v>
      </c>
      <c r="BR174" t="s">
        <v>197</v>
      </c>
      <c r="BS174" t="s">
        <v>198</v>
      </c>
      <c r="BT174" s="1">
        <v>43650</v>
      </c>
      <c r="BU174" t="s">
        <v>97</v>
      </c>
      <c r="BV174">
        <v>612387</v>
      </c>
      <c r="BW174" t="s">
        <v>1763</v>
      </c>
      <c r="BX174" t="s">
        <v>0</v>
      </c>
      <c r="BY174" t="s">
        <v>156</v>
      </c>
      <c r="BZ174" t="s">
        <v>157</v>
      </c>
      <c r="CA174" t="s">
        <v>113</v>
      </c>
      <c r="CB174" t="s">
        <v>130</v>
      </c>
      <c r="CC174" s="26">
        <v>0.73</v>
      </c>
      <c r="CD174">
        <v>0</v>
      </c>
      <c r="CE174" s="24" t="s">
        <v>2944</v>
      </c>
    </row>
    <row r="175" spans="1:83" x14ac:dyDescent="0.35">
      <c r="A175">
        <v>1</v>
      </c>
      <c r="B175">
        <v>2</v>
      </c>
      <c r="C175">
        <v>0</v>
      </c>
      <c r="D175">
        <v>0.35245901600000001</v>
      </c>
      <c r="E175">
        <v>0</v>
      </c>
      <c r="F175">
        <v>1</v>
      </c>
      <c r="G175">
        <v>1</v>
      </c>
      <c r="H175">
        <v>1</v>
      </c>
      <c r="I175">
        <v>2</v>
      </c>
      <c r="J175">
        <v>2</v>
      </c>
      <c r="K175">
        <v>1</v>
      </c>
      <c r="L175">
        <v>1</v>
      </c>
      <c r="M175" s="24">
        <v>45061</v>
      </c>
      <c r="N175" t="s">
        <v>81</v>
      </c>
      <c r="O175" t="s">
        <v>131</v>
      </c>
      <c r="P175" t="s">
        <v>1404</v>
      </c>
      <c r="Q175">
        <v>1014479551</v>
      </c>
      <c r="R175" t="s">
        <v>178</v>
      </c>
      <c r="S175" t="s">
        <v>179</v>
      </c>
      <c r="T175" t="s">
        <v>86</v>
      </c>
      <c r="U175" t="s">
        <v>1764</v>
      </c>
      <c r="V175" t="s">
        <v>1757</v>
      </c>
      <c r="W175" s="1">
        <v>31446</v>
      </c>
      <c r="X175" t="s">
        <v>1765</v>
      </c>
      <c r="Y175" t="s">
        <v>1766</v>
      </c>
      <c r="Z175" t="s">
        <v>267</v>
      </c>
      <c r="AA175">
        <v>700055</v>
      </c>
      <c r="AB175" t="s">
        <v>1767</v>
      </c>
      <c r="AC175" t="s">
        <v>1768</v>
      </c>
      <c r="AD175" t="s">
        <v>231</v>
      </c>
      <c r="AE175" t="s">
        <v>270</v>
      </c>
      <c r="AF175" t="s">
        <v>97</v>
      </c>
      <c r="AG175" t="s">
        <v>97</v>
      </c>
      <c r="AH175" t="b">
        <v>0</v>
      </c>
      <c r="AI175" t="s">
        <v>190</v>
      </c>
      <c r="AJ175" t="s">
        <v>99</v>
      </c>
      <c r="AK175" t="s">
        <v>191</v>
      </c>
      <c r="AL175">
        <v>980097</v>
      </c>
      <c r="AM175" t="s">
        <v>100</v>
      </c>
      <c r="AN175" t="s">
        <v>99</v>
      </c>
      <c r="AO175" t="s">
        <v>192</v>
      </c>
      <c r="AP175" t="s">
        <v>166</v>
      </c>
      <c r="AQ175" t="s">
        <v>102</v>
      </c>
      <c r="AR175" t="s">
        <v>91</v>
      </c>
      <c r="AS175">
        <f t="shared" si="2"/>
        <v>0</v>
      </c>
      <c r="AT175" t="s">
        <v>103</v>
      </c>
      <c r="AU175">
        <v>42</v>
      </c>
      <c r="AV175">
        <v>2</v>
      </c>
      <c r="AW175" t="s">
        <v>285</v>
      </c>
      <c r="AX175" t="b">
        <v>0</v>
      </c>
      <c r="AY175" t="s">
        <v>416</v>
      </c>
      <c r="AZ175" s="1">
        <v>40009</v>
      </c>
      <c r="BA175" t="s">
        <v>1769</v>
      </c>
      <c r="BB175" t="s">
        <v>97</v>
      </c>
      <c r="BC175" t="b">
        <v>0</v>
      </c>
      <c r="BD175">
        <v>1220000</v>
      </c>
      <c r="BE175">
        <v>70000</v>
      </c>
      <c r="BF175">
        <v>1650000</v>
      </c>
      <c r="BG175">
        <v>1650000</v>
      </c>
      <c r="BH175" t="s">
        <v>150</v>
      </c>
      <c r="BI175">
        <v>1</v>
      </c>
      <c r="BJ175">
        <v>0</v>
      </c>
      <c r="BK175">
        <v>0</v>
      </c>
      <c r="BL175" t="b">
        <v>0</v>
      </c>
      <c r="BM175" s="1">
        <v>43717</v>
      </c>
      <c r="BN175" t="s">
        <v>97</v>
      </c>
      <c r="BO175" t="s">
        <v>97</v>
      </c>
      <c r="BP175" t="s">
        <v>108</v>
      </c>
      <c r="BQ175" t="s">
        <v>109</v>
      </c>
      <c r="BR175" t="s">
        <v>197</v>
      </c>
      <c r="BS175" t="s">
        <v>198</v>
      </c>
      <c r="BT175" s="1">
        <v>43650</v>
      </c>
      <c r="BU175" t="s">
        <v>97</v>
      </c>
      <c r="BV175">
        <v>612386</v>
      </c>
      <c r="BW175" t="s">
        <v>1770</v>
      </c>
      <c r="BX175" t="s">
        <v>0</v>
      </c>
      <c r="BY175" t="s">
        <v>156</v>
      </c>
      <c r="BZ175" t="s">
        <v>157</v>
      </c>
      <c r="CA175" t="s">
        <v>176</v>
      </c>
      <c r="CB175" t="s">
        <v>159</v>
      </c>
      <c r="CC175" s="26">
        <v>0.65</v>
      </c>
      <c r="CD175">
        <v>0</v>
      </c>
      <c r="CE175" s="24" t="s">
        <v>2944</v>
      </c>
    </row>
    <row r="176" spans="1:83" x14ac:dyDescent="0.35">
      <c r="A176">
        <v>0</v>
      </c>
      <c r="B176">
        <v>2</v>
      </c>
      <c r="C176">
        <v>0</v>
      </c>
      <c r="D176">
        <v>0.37214544700000002</v>
      </c>
      <c r="E176">
        <v>0</v>
      </c>
      <c r="F176">
        <v>1</v>
      </c>
      <c r="G176">
        <v>1</v>
      </c>
      <c r="H176">
        <v>1</v>
      </c>
      <c r="I176">
        <v>3</v>
      </c>
      <c r="J176">
        <v>2</v>
      </c>
      <c r="K176">
        <v>1</v>
      </c>
      <c r="L176">
        <v>2</v>
      </c>
      <c r="M176" s="24">
        <v>45086</v>
      </c>
      <c r="N176" t="s">
        <v>81</v>
      </c>
      <c r="O176" t="s">
        <v>131</v>
      </c>
      <c r="P176" t="s">
        <v>1771</v>
      </c>
      <c r="Q176">
        <v>1014290921</v>
      </c>
      <c r="R176" t="s">
        <v>84</v>
      </c>
      <c r="S176" t="s">
        <v>85</v>
      </c>
      <c r="T176" t="s">
        <v>86</v>
      </c>
      <c r="U176" t="s">
        <v>1772</v>
      </c>
      <c r="V176" t="s">
        <v>97</v>
      </c>
      <c r="W176" s="1">
        <v>33576</v>
      </c>
      <c r="X176" t="s">
        <v>1773</v>
      </c>
      <c r="Y176" t="s">
        <v>1774</v>
      </c>
      <c r="Z176" t="s">
        <v>697</v>
      </c>
      <c r="AA176">
        <v>20301</v>
      </c>
      <c r="AB176" t="s">
        <v>1775</v>
      </c>
      <c r="AC176" t="s">
        <v>1776</v>
      </c>
      <c r="AD176" t="s">
        <v>143</v>
      </c>
      <c r="AE176" t="s">
        <v>144</v>
      </c>
      <c r="AF176" t="s">
        <v>97</v>
      </c>
      <c r="AG176" t="s">
        <v>97</v>
      </c>
      <c r="AH176" t="b">
        <v>0</v>
      </c>
      <c r="AI176" t="s">
        <v>306</v>
      </c>
      <c r="AJ176" t="s">
        <v>99</v>
      </c>
      <c r="AK176" t="s">
        <v>307</v>
      </c>
      <c r="AL176">
        <v>980121</v>
      </c>
      <c r="AM176" t="s">
        <v>100</v>
      </c>
      <c r="AN176" t="s">
        <v>307</v>
      </c>
      <c r="AO176" t="s">
        <v>308</v>
      </c>
      <c r="AP176" t="s">
        <v>698</v>
      </c>
      <c r="AQ176" t="s">
        <v>102</v>
      </c>
      <c r="AR176" t="s">
        <v>213</v>
      </c>
      <c r="AS176">
        <f t="shared" si="2"/>
        <v>0</v>
      </c>
      <c r="AT176" t="s">
        <v>214</v>
      </c>
      <c r="AU176">
        <v>42</v>
      </c>
      <c r="AV176">
        <v>1</v>
      </c>
      <c r="AW176" t="s">
        <v>1777</v>
      </c>
      <c r="AX176" t="b">
        <v>0</v>
      </c>
      <c r="AY176" t="s">
        <v>272</v>
      </c>
      <c r="AZ176" s="1">
        <v>41486</v>
      </c>
      <c r="BA176" t="s">
        <v>149</v>
      </c>
      <c r="BB176" t="b">
        <v>0</v>
      </c>
      <c r="BC176" t="s">
        <v>97</v>
      </c>
      <c r="BD176">
        <v>612180</v>
      </c>
      <c r="BE176">
        <v>0</v>
      </c>
      <c r="BF176">
        <v>840000</v>
      </c>
      <c r="BG176">
        <v>840000</v>
      </c>
      <c r="BH176" t="s">
        <v>107</v>
      </c>
      <c r="BI176" t="s">
        <v>97</v>
      </c>
      <c r="BJ176">
        <v>0</v>
      </c>
      <c r="BK176">
        <v>0</v>
      </c>
      <c r="BL176" t="b">
        <v>0</v>
      </c>
      <c r="BM176" s="1">
        <v>43745</v>
      </c>
      <c r="BN176" t="s">
        <v>97</v>
      </c>
      <c r="BO176" t="s">
        <v>97</v>
      </c>
      <c r="BP176" t="s">
        <v>217</v>
      </c>
      <c r="BQ176" t="s">
        <v>218</v>
      </c>
      <c r="BR176" t="s">
        <v>561</v>
      </c>
      <c r="BS176" t="s">
        <v>562</v>
      </c>
      <c r="BT176" s="1">
        <v>43650</v>
      </c>
      <c r="BU176" t="s">
        <v>97</v>
      </c>
      <c r="BV176" t="s">
        <v>97</v>
      </c>
      <c r="BW176" t="s">
        <v>97</v>
      </c>
      <c r="BX176" t="s">
        <v>112</v>
      </c>
      <c r="BY176" t="s">
        <v>156</v>
      </c>
      <c r="BZ176" t="s">
        <v>157</v>
      </c>
      <c r="CA176" t="s">
        <v>176</v>
      </c>
      <c r="CB176" t="s">
        <v>130</v>
      </c>
      <c r="CC176" s="26">
        <v>0.81</v>
      </c>
      <c r="CD176">
        <v>1</v>
      </c>
      <c r="CE176" s="24" t="s">
        <v>2960</v>
      </c>
    </row>
    <row r="177" spans="1:83" x14ac:dyDescent="0.35">
      <c r="A177">
        <v>0</v>
      </c>
      <c r="B177">
        <v>2</v>
      </c>
      <c r="C177">
        <v>0</v>
      </c>
      <c r="D177">
        <v>0.18018967299999999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4</v>
      </c>
      <c r="K177">
        <v>1</v>
      </c>
      <c r="L177">
        <v>2</v>
      </c>
      <c r="M177" s="24">
        <v>45132</v>
      </c>
      <c r="N177" t="s">
        <v>81</v>
      </c>
      <c r="O177" t="s">
        <v>131</v>
      </c>
      <c r="P177" t="s">
        <v>1778</v>
      </c>
      <c r="Q177">
        <v>1014495892</v>
      </c>
      <c r="R177" t="s">
        <v>240</v>
      </c>
      <c r="S177" t="s">
        <v>241</v>
      </c>
      <c r="T177" t="s">
        <v>86</v>
      </c>
      <c r="U177" t="s">
        <v>1779</v>
      </c>
      <c r="V177" t="s">
        <v>1780</v>
      </c>
      <c r="W177" s="1">
        <v>29554</v>
      </c>
      <c r="X177" t="s">
        <v>1781</v>
      </c>
      <c r="Y177" t="s">
        <v>1782</v>
      </c>
      <c r="Z177" t="s">
        <v>91</v>
      </c>
      <c r="AA177">
        <v>560043</v>
      </c>
      <c r="AB177" t="s">
        <v>1783</v>
      </c>
      <c r="AC177" t="s">
        <v>1784</v>
      </c>
      <c r="AD177" t="s">
        <v>187</v>
      </c>
      <c r="AE177" t="s">
        <v>187</v>
      </c>
      <c r="AF177" t="s">
        <v>1785</v>
      </c>
      <c r="AG177" t="s">
        <v>1786</v>
      </c>
      <c r="AH177" t="b">
        <v>0</v>
      </c>
      <c r="AI177" t="s">
        <v>145</v>
      </c>
      <c r="AJ177" t="s">
        <v>99</v>
      </c>
      <c r="AK177" t="s">
        <v>145</v>
      </c>
      <c r="AL177">
        <v>980065</v>
      </c>
      <c r="AM177" t="s">
        <v>100</v>
      </c>
      <c r="AN177" t="s">
        <v>145</v>
      </c>
      <c r="AO177" t="s">
        <v>146</v>
      </c>
      <c r="AP177" t="s">
        <v>92</v>
      </c>
      <c r="AQ177" t="s">
        <v>102</v>
      </c>
      <c r="AR177" t="s">
        <v>91</v>
      </c>
      <c r="AS177">
        <f t="shared" si="2"/>
        <v>1</v>
      </c>
      <c r="AT177" t="s">
        <v>103</v>
      </c>
      <c r="AU177">
        <v>32</v>
      </c>
      <c r="AV177">
        <v>1</v>
      </c>
      <c r="AW177" t="s">
        <v>271</v>
      </c>
      <c r="AX177" t="b">
        <v>0</v>
      </c>
      <c r="AY177" t="s">
        <v>1483</v>
      </c>
      <c r="AZ177" s="1">
        <v>37072</v>
      </c>
      <c r="BA177" t="s">
        <v>1787</v>
      </c>
      <c r="BB177" t="s">
        <v>97</v>
      </c>
      <c r="BC177" t="s">
        <v>626</v>
      </c>
      <c r="BD177">
        <v>1423500</v>
      </c>
      <c r="BE177" t="s">
        <v>97</v>
      </c>
      <c r="BF177">
        <v>1680000</v>
      </c>
      <c r="BG177">
        <v>1680000</v>
      </c>
      <c r="BH177" t="s">
        <v>107</v>
      </c>
      <c r="BI177" t="s">
        <v>97</v>
      </c>
      <c r="BJ177">
        <v>0</v>
      </c>
      <c r="BK177">
        <v>0</v>
      </c>
      <c r="BL177" t="s">
        <v>97</v>
      </c>
      <c r="BM177" s="1">
        <v>43682</v>
      </c>
      <c r="BN177" t="s">
        <v>97</v>
      </c>
      <c r="BO177" t="s">
        <v>97</v>
      </c>
      <c r="BP177" t="s">
        <v>108</v>
      </c>
      <c r="BQ177" t="s">
        <v>109</v>
      </c>
      <c r="BR177" t="s">
        <v>236</v>
      </c>
      <c r="BS177" t="s">
        <v>237</v>
      </c>
      <c r="BT177" t="s">
        <v>97</v>
      </c>
      <c r="BU177" t="s">
        <v>97</v>
      </c>
      <c r="BV177">
        <v>615156</v>
      </c>
      <c r="BW177" t="s">
        <v>1788</v>
      </c>
      <c r="BX177" t="s">
        <v>112</v>
      </c>
      <c r="BY177" t="s">
        <v>156</v>
      </c>
      <c r="BZ177" t="s">
        <v>157</v>
      </c>
      <c r="CA177" t="s">
        <v>158</v>
      </c>
      <c r="CB177" t="s">
        <v>130</v>
      </c>
      <c r="CC177" s="26">
        <v>0.71</v>
      </c>
      <c r="CD177">
        <v>0</v>
      </c>
      <c r="CE177" s="24" t="s">
        <v>2944</v>
      </c>
    </row>
    <row r="178" spans="1:83" x14ac:dyDescent="0.35">
      <c r="A178">
        <v>0</v>
      </c>
      <c r="B178">
        <v>2</v>
      </c>
      <c r="C178">
        <v>0</v>
      </c>
      <c r="D178">
        <v>0.28384537399999998</v>
      </c>
      <c r="E178">
        <v>0</v>
      </c>
      <c r="F178">
        <v>1</v>
      </c>
      <c r="G178">
        <v>1</v>
      </c>
      <c r="H178">
        <v>2</v>
      </c>
      <c r="I178">
        <v>3</v>
      </c>
      <c r="J178">
        <v>2</v>
      </c>
      <c r="K178">
        <v>1</v>
      </c>
      <c r="L178">
        <v>2</v>
      </c>
      <c r="M178" s="24">
        <v>45160</v>
      </c>
      <c r="N178" t="s">
        <v>81</v>
      </c>
      <c r="O178" t="s">
        <v>131</v>
      </c>
      <c r="P178" t="s">
        <v>1789</v>
      </c>
      <c r="Q178">
        <v>1014377704</v>
      </c>
      <c r="R178" t="s">
        <v>240</v>
      </c>
      <c r="S178" t="s">
        <v>241</v>
      </c>
      <c r="T178" t="s">
        <v>118</v>
      </c>
      <c r="U178" t="s">
        <v>1790</v>
      </c>
      <c r="V178" t="s">
        <v>1791</v>
      </c>
      <c r="W178" s="1">
        <v>33721</v>
      </c>
      <c r="X178" t="s">
        <v>1792</v>
      </c>
      <c r="Y178" t="s">
        <v>1793</v>
      </c>
      <c r="Z178" t="s">
        <v>1234</v>
      </c>
      <c r="AA178">
        <v>560084</v>
      </c>
      <c r="AB178" t="s">
        <v>1794</v>
      </c>
      <c r="AC178" t="s">
        <v>1795</v>
      </c>
      <c r="AD178" t="s">
        <v>143</v>
      </c>
      <c r="AE178" t="s">
        <v>284</v>
      </c>
      <c r="AF178" t="s">
        <v>97</v>
      </c>
      <c r="AG178" t="s">
        <v>97</v>
      </c>
      <c r="AH178" t="b">
        <v>0</v>
      </c>
      <c r="AI178" t="s">
        <v>145</v>
      </c>
      <c r="AJ178" t="s">
        <v>99</v>
      </c>
      <c r="AK178" t="s">
        <v>145</v>
      </c>
      <c r="AL178">
        <v>980065</v>
      </c>
      <c r="AM178" t="s">
        <v>100</v>
      </c>
      <c r="AN178" t="s">
        <v>145</v>
      </c>
      <c r="AO178" t="s">
        <v>146</v>
      </c>
      <c r="AP178" t="s">
        <v>92</v>
      </c>
      <c r="AQ178" t="s">
        <v>102</v>
      </c>
      <c r="AR178" t="s">
        <v>91</v>
      </c>
      <c r="AS178">
        <f t="shared" si="2"/>
        <v>0</v>
      </c>
      <c r="AT178" t="s">
        <v>103</v>
      </c>
      <c r="AU178">
        <v>42</v>
      </c>
      <c r="AV178">
        <v>1</v>
      </c>
      <c r="AW178" t="s">
        <v>285</v>
      </c>
      <c r="AX178" t="b">
        <v>0</v>
      </c>
      <c r="AY178" t="s">
        <v>598</v>
      </c>
      <c r="AZ178" s="1">
        <v>41455</v>
      </c>
      <c r="BA178" t="s">
        <v>194</v>
      </c>
      <c r="BB178" t="b">
        <v>0</v>
      </c>
      <c r="BC178" t="b">
        <v>0</v>
      </c>
      <c r="BD178">
        <v>545237</v>
      </c>
      <c r="BE178">
        <v>0</v>
      </c>
      <c r="BF178">
        <v>700000</v>
      </c>
      <c r="BG178">
        <v>700000</v>
      </c>
      <c r="BH178" t="s">
        <v>107</v>
      </c>
      <c r="BI178" t="s">
        <v>97</v>
      </c>
      <c r="BJ178">
        <v>0</v>
      </c>
      <c r="BK178">
        <v>0</v>
      </c>
      <c r="BL178" t="b">
        <v>0</v>
      </c>
      <c r="BM178" s="1">
        <v>43689</v>
      </c>
      <c r="BN178" t="s">
        <v>97</v>
      </c>
      <c r="BO178" t="s">
        <v>97</v>
      </c>
      <c r="BP178" t="s">
        <v>108</v>
      </c>
      <c r="BQ178" t="s">
        <v>109</v>
      </c>
      <c r="BR178" t="s">
        <v>236</v>
      </c>
      <c r="BS178" t="s">
        <v>237</v>
      </c>
      <c r="BT178" s="1">
        <v>43653</v>
      </c>
      <c r="BU178" t="s">
        <v>97</v>
      </c>
      <c r="BV178">
        <v>613332</v>
      </c>
      <c r="BW178" t="s">
        <v>1796</v>
      </c>
      <c r="BX178" t="s">
        <v>112</v>
      </c>
      <c r="BY178" t="s">
        <v>156</v>
      </c>
      <c r="BZ178" t="s">
        <v>157</v>
      </c>
      <c r="CA178" t="s">
        <v>176</v>
      </c>
      <c r="CB178" t="s">
        <v>130</v>
      </c>
      <c r="CC178" s="26">
        <v>0.83</v>
      </c>
      <c r="CD178">
        <v>1</v>
      </c>
      <c r="CE178" s="24" t="s">
        <v>2961</v>
      </c>
    </row>
    <row r="179" spans="1:83" x14ac:dyDescent="0.35">
      <c r="A179">
        <v>0</v>
      </c>
      <c r="B179">
        <v>2</v>
      </c>
      <c r="C179">
        <v>1</v>
      </c>
      <c r="D179">
        <v>0.20034274399999999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3</v>
      </c>
      <c r="M179" s="24">
        <v>45163</v>
      </c>
      <c r="N179" t="s">
        <v>81</v>
      </c>
      <c r="O179" t="s">
        <v>131</v>
      </c>
      <c r="P179" t="s">
        <v>1529</v>
      </c>
      <c r="Q179">
        <v>1014512970</v>
      </c>
      <c r="R179" t="s">
        <v>240</v>
      </c>
      <c r="S179" t="s">
        <v>241</v>
      </c>
      <c r="T179" t="s">
        <v>86</v>
      </c>
      <c r="U179" t="s">
        <v>1797</v>
      </c>
      <c r="V179" t="s">
        <v>1798</v>
      </c>
      <c r="W179" s="1">
        <v>34397</v>
      </c>
      <c r="X179" t="s">
        <v>1799</v>
      </c>
      <c r="Y179" t="s">
        <v>1800</v>
      </c>
      <c r="Z179" t="s">
        <v>91</v>
      </c>
      <c r="AA179">
        <v>560010</v>
      </c>
      <c r="AB179" t="s">
        <v>1801</v>
      </c>
      <c r="AC179" t="s">
        <v>1802</v>
      </c>
      <c r="AD179" t="s">
        <v>187</v>
      </c>
      <c r="AE179" t="s">
        <v>187</v>
      </c>
      <c r="AF179" t="s">
        <v>1803</v>
      </c>
      <c r="AG179" t="s">
        <v>1804</v>
      </c>
      <c r="AH179" t="b">
        <v>0</v>
      </c>
      <c r="AI179" t="s">
        <v>98</v>
      </c>
      <c r="AJ179" t="s">
        <v>99</v>
      </c>
      <c r="AK179" t="s">
        <v>98</v>
      </c>
      <c r="AL179">
        <v>980105</v>
      </c>
      <c r="AM179" t="s">
        <v>100</v>
      </c>
      <c r="AN179" t="s">
        <v>99</v>
      </c>
      <c r="AO179" t="s">
        <v>101</v>
      </c>
      <c r="AP179" t="s">
        <v>92</v>
      </c>
      <c r="AQ179" t="s">
        <v>102</v>
      </c>
      <c r="AR179" t="s">
        <v>91</v>
      </c>
      <c r="AS179">
        <f t="shared" si="2"/>
        <v>1</v>
      </c>
      <c r="AT179" t="s">
        <v>103</v>
      </c>
      <c r="AU179">
        <v>44</v>
      </c>
      <c r="AV179">
        <v>3</v>
      </c>
      <c r="AW179" t="s">
        <v>104</v>
      </c>
      <c r="AX179" t="b">
        <v>0</v>
      </c>
      <c r="AY179" t="s">
        <v>114</v>
      </c>
      <c r="AZ179" s="1">
        <v>42931</v>
      </c>
      <c r="BA179" t="s">
        <v>172</v>
      </c>
      <c r="BB179" t="b">
        <v>0</v>
      </c>
      <c r="BC179" t="b">
        <v>0</v>
      </c>
      <c r="BD179">
        <v>541512</v>
      </c>
      <c r="BE179">
        <v>0</v>
      </c>
      <c r="BF179">
        <v>650000</v>
      </c>
      <c r="BG179">
        <v>650000</v>
      </c>
      <c r="BH179" t="s">
        <v>107</v>
      </c>
      <c r="BI179" t="s">
        <v>97</v>
      </c>
      <c r="BJ179">
        <v>0</v>
      </c>
      <c r="BK179">
        <v>0</v>
      </c>
      <c r="BL179" t="b">
        <v>0</v>
      </c>
      <c r="BM179" s="1">
        <v>43717</v>
      </c>
      <c r="BN179" t="s">
        <v>97</v>
      </c>
      <c r="BO179" t="s">
        <v>97</v>
      </c>
      <c r="BP179" t="s">
        <v>108</v>
      </c>
      <c r="BQ179" t="s">
        <v>109</v>
      </c>
      <c r="BR179" t="s">
        <v>236</v>
      </c>
      <c r="BS179" t="s">
        <v>237</v>
      </c>
      <c r="BT179" s="1">
        <v>43653</v>
      </c>
      <c r="BU179" t="s">
        <v>97</v>
      </c>
      <c r="BV179">
        <v>613385</v>
      </c>
      <c r="BW179" t="s">
        <v>1805</v>
      </c>
      <c r="BX179" t="s">
        <v>112</v>
      </c>
      <c r="BY179" t="s">
        <v>75</v>
      </c>
      <c r="BZ179" t="s">
        <v>157</v>
      </c>
      <c r="CA179" t="s">
        <v>113</v>
      </c>
      <c r="CB179" t="s">
        <v>114</v>
      </c>
      <c r="CC179" s="26">
        <v>0.64</v>
      </c>
      <c r="CD179">
        <v>0</v>
      </c>
      <c r="CE179" s="24" t="s">
        <v>2944</v>
      </c>
    </row>
    <row r="180" spans="1:83" x14ac:dyDescent="0.35">
      <c r="A180">
        <v>0</v>
      </c>
      <c r="B180">
        <v>2</v>
      </c>
      <c r="C180">
        <v>0</v>
      </c>
      <c r="D180">
        <v>0.30208333300000001</v>
      </c>
      <c r="E180">
        <v>1</v>
      </c>
      <c r="F180">
        <v>1</v>
      </c>
      <c r="G180">
        <v>1</v>
      </c>
      <c r="H180">
        <v>1</v>
      </c>
      <c r="I180">
        <v>2</v>
      </c>
      <c r="J180">
        <v>4</v>
      </c>
      <c r="K180">
        <v>1</v>
      </c>
      <c r="L180">
        <v>2</v>
      </c>
      <c r="M180" s="24">
        <v>45200</v>
      </c>
      <c r="N180" t="s">
        <v>81</v>
      </c>
      <c r="O180" t="s">
        <v>131</v>
      </c>
      <c r="P180" t="s">
        <v>1321</v>
      </c>
      <c r="Q180">
        <v>1014328991</v>
      </c>
      <c r="R180" t="s">
        <v>1013</v>
      </c>
      <c r="S180" t="s">
        <v>1014</v>
      </c>
      <c r="T180" t="s">
        <v>86</v>
      </c>
      <c r="U180" t="s">
        <v>574</v>
      </c>
      <c r="V180" t="s">
        <v>1806</v>
      </c>
      <c r="W180" s="1">
        <v>32047</v>
      </c>
      <c r="X180" t="s">
        <v>1807</v>
      </c>
      <c r="Y180" t="s">
        <v>1808</v>
      </c>
      <c r="Z180" t="s">
        <v>1103</v>
      </c>
      <c r="AA180">
        <v>122505</v>
      </c>
      <c r="AB180" t="s">
        <v>1809</v>
      </c>
      <c r="AC180" t="s">
        <v>1810</v>
      </c>
      <c r="AD180" t="s">
        <v>231</v>
      </c>
      <c r="AE180" t="s">
        <v>296</v>
      </c>
      <c r="AF180" t="s">
        <v>97</v>
      </c>
      <c r="AG180" t="s">
        <v>97</v>
      </c>
      <c r="AH180" t="b">
        <v>0</v>
      </c>
      <c r="AI180" t="s">
        <v>1328</v>
      </c>
      <c r="AJ180" t="s">
        <v>99</v>
      </c>
      <c r="AK180" t="s">
        <v>307</v>
      </c>
      <c r="AL180">
        <v>980117</v>
      </c>
      <c r="AM180" t="s">
        <v>100</v>
      </c>
      <c r="AN180" t="s">
        <v>307</v>
      </c>
      <c r="AO180" t="s">
        <v>1329</v>
      </c>
      <c r="AP180" t="s">
        <v>317</v>
      </c>
      <c r="AQ180" t="s">
        <v>102</v>
      </c>
      <c r="AR180" t="s">
        <v>91</v>
      </c>
      <c r="AS180">
        <f t="shared" si="2"/>
        <v>0</v>
      </c>
      <c r="AT180" t="s">
        <v>103</v>
      </c>
      <c r="AU180">
        <v>32</v>
      </c>
      <c r="AV180">
        <v>1</v>
      </c>
      <c r="AW180" t="s">
        <v>271</v>
      </c>
      <c r="AX180" t="b">
        <v>0</v>
      </c>
      <c r="AY180" t="s">
        <v>1166</v>
      </c>
      <c r="AZ180" s="1">
        <v>40359</v>
      </c>
      <c r="BA180" t="s">
        <v>1811</v>
      </c>
      <c r="BB180" t="b">
        <v>1</v>
      </c>
      <c r="BC180" t="s">
        <v>97</v>
      </c>
      <c r="BD180">
        <v>1612800</v>
      </c>
      <c r="BE180">
        <v>108000</v>
      </c>
      <c r="BF180">
        <v>2100000</v>
      </c>
      <c r="BG180">
        <v>2100000</v>
      </c>
      <c r="BH180" t="s">
        <v>150</v>
      </c>
      <c r="BI180">
        <v>1</v>
      </c>
      <c r="BJ180">
        <v>0</v>
      </c>
      <c r="BK180">
        <v>0</v>
      </c>
      <c r="BL180" t="b">
        <v>1</v>
      </c>
      <c r="BM180" s="1">
        <v>43759</v>
      </c>
      <c r="BN180" t="s">
        <v>97</v>
      </c>
      <c r="BO180" t="s">
        <v>97</v>
      </c>
      <c r="BP180" t="s">
        <v>151</v>
      </c>
      <c r="BQ180" t="s">
        <v>152</v>
      </c>
      <c r="BR180" t="s">
        <v>561</v>
      </c>
      <c r="BS180" t="s">
        <v>562</v>
      </c>
      <c r="BT180" s="1">
        <v>43654</v>
      </c>
      <c r="BU180" t="s">
        <v>97</v>
      </c>
      <c r="BV180">
        <v>617391</v>
      </c>
      <c r="BW180" t="s">
        <v>97</v>
      </c>
      <c r="BX180" t="s">
        <v>112</v>
      </c>
      <c r="BY180" t="s">
        <v>156</v>
      </c>
      <c r="BZ180" t="s">
        <v>157</v>
      </c>
      <c r="CA180" t="s">
        <v>158</v>
      </c>
      <c r="CB180" t="s">
        <v>130</v>
      </c>
      <c r="CC180" s="26">
        <v>0.73</v>
      </c>
      <c r="CD180">
        <v>0</v>
      </c>
      <c r="CE180" s="24" t="s">
        <v>2960</v>
      </c>
    </row>
    <row r="181" spans="1:83" x14ac:dyDescent="0.35">
      <c r="A181">
        <v>0</v>
      </c>
      <c r="B181">
        <v>2</v>
      </c>
      <c r="C181">
        <v>1</v>
      </c>
      <c r="D181">
        <v>0.95402298900000004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4</v>
      </c>
      <c r="K181">
        <v>1</v>
      </c>
      <c r="L181">
        <v>1</v>
      </c>
      <c r="M181" s="24">
        <v>45203</v>
      </c>
      <c r="N181" t="s">
        <v>81</v>
      </c>
      <c r="O181" t="s">
        <v>131</v>
      </c>
      <c r="P181" t="s">
        <v>1498</v>
      </c>
      <c r="Q181">
        <v>1014565772</v>
      </c>
      <c r="R181" t="s">
        <v>84</v>
      </c>
      <c r="S181" t="s">
        <v>85</v>
      </c>
      <c r="T181" t="s">
        <v>86</v>
      </c>
      <c r="U181" t="s">
        <v>1812</v>
      </c>
      <c r="V181" t="s">
        <v>1813</v>
      </c>
      <c r="W181" s="1">
        <v>32152</v>
      </c>
      <c r="X181" t="s">
        <v>1814</v>
      </c>
      <c r="Y181" t="s">
        <v>1815</v>
      </c>
      <c r="Z181" t="s">
        <v>139</v>
      </c>
      <c r="AA181">
        <v>500032</v>
      </c>
      <c r="AB181" t="s">
        <v>1816</v>
      </c>
      <c r="AC181" t="s">
        <v>1817</v>
      </c>
      <c r="AD181" t="s">
        <v>187</v>
      </c>
      <c r="AE181" t="s">
        <v>187</v>
      </c>
      <c r="AF181" t="s">
        <v>1743</v>
      </c>
      <c r="AG181" t="s">
        <v>1744</v>
      </c>
      <c r="AH181" t="b">
        <v>0</v>
      </c>
      <c r="AI181" t="s">
        <v>169</v>
      </c>
      <c r="AJ181" t="s">
        <v>99</v>
      </c>
      <c r="AK181" t="s">
        <v>169</v>
      </c>
      <c r="AL181">
        <v>980091</v>
      </c>
      <c r="AM181" t="s">
        <v>100</v>
      </c>
      <c r="AN181" t="s">
        <v>99</v>
      </c>
      <c r="AO181" t="s">
        <v>170</v>
      </c>
      <c r="AP181" t="s">
        <v>450</v>
      </c>
      <c r="AQ181" t="s">
        <v>102</v>
      </c>
      <c r="AR181" t="s">
        <v>91</v>
      </c>
      <c r="AS181">
        <f t="shared" si="2"/>
        <v>0</v>
      </c>
      <c r="AT181" t="s">
        <v>103</v>
      </c>
      <c r="AU181">
        <v>32</v>
      </c>
      <c r="AV181">
        <v>1</v>
      </c>
      <c r="AW181" t="s">
        <v>271</v>
      </c>
      <c r="AX181" t="b">
        <v>0</v>
      </c>
      <c r="AY181" t="s">
        <v>1818</v>
      </c>
      <c r="AZ181" s="1">
        <v>40755</v>
      </c>
      <c r="BA181" t="s">
        <v>172</v>
      </c>
      <c r="BB181" t="b">
        <v>1</v>
      </c>
      <c r="BC181" t="b">
        <v>0</v>
      </c>
      <c r="BD181">
        <v>870000</v>
      </c>
      <c r="BE181">
        <v>0</v>
      </c>
      <c r="BF181">
        <v>1700000</v>
      </c>
      <c r="BG181">
        <v>1700000</v>
      </c>
      <c r="BH181" t="s">
        <v>150</v>
      </c>
      <c r="BI181">
        <v>1</v>
      </c>
      <c r="BJ181">
        <v>0</v>
      </c>
      <c r="BK181">
        <v>0</v>
      </c>
      <c r="BL181" t="b">
        <v>0</v>
      </c>
      <c r="BM181" s="1">
        <v>43731</v>
      </c>
      <c r="BN181" t="s">
        <v>97</v>
      </c>
      <c r="BO181" t="s">
        <v>97</v>
      </c>
      <c r="BP181" t="s">
        <v>108</v>
      </c>
      <c r="BQ181" t="s">
        <v>109</v>
      </c>
      <c r="BR181" t="s">
        <v>110</v>
      </c>
      <c r="BS181" t="s">
        <v>111</v>
      </c>
      <c r="BT181" s="1">
        <v>43654</v>
      </c>
      <c r="BU181" t="s">
        <v>97</v>
      </c>
      <c r="BV181">
        <v>616540</v>
      </c>
      <c r="BW181" t="s">
        <v>97</v>
      </c>
      <c r="BX181" t="s">
        <v>112</v>
      </c>
      <c r="BY181" t="s">
        <v>75</v>
      </c>
      <c r="BZ181" t="s">
        <v>157</v>
      </c>
      <c r="CA181" t="s">
        <v>158</v>
      </c>
      <c r="CB181" t="s">
        <v>159</v>
      </c>
      <c r="CC181" s="26">
        <v>0.56000000000000005</v>
      </c>
      <c r="CD181">
        <v>0</v>
      </c>
      <c r="CE181" s="24" t="s">
        <v>2961</v>
      </c>
    </row>
    <row r="182" spans="1:83" x14ac:dyDescent="0.35">
      <c r="A182">
        <v>1</v>
      </c>
      <c r="B182">
        <v>2</v>
      </c>
      <c r="C182">
        <v>0</v>
      </c>
      <c r="D182">
        <v>0.5625</v>
      </c>
      <c r="E182">
        <v>0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1</v>
      </c>
      <c r="L182">
        <v>2</v>
      </c>
      <c r="M182" s="24">
        <v>45228</v>
      </c>
      <c r="N182" t="s">
        <v>81</v>
      </c>
      <c r="O182" t="s">
        <v>131</v>
      </c>
      <c r="P182" t="s">
        <v>1388</v>
      </c>
      <c r="Q182">
        <v>1014387536</v>
      </c>
      <c r="R182" t="s">
        <v>178</v>
      </c>
      <c r="S182" t="s">
        <v>179</v>
      </c>
      <c r="T182" t="s">
        <v>86</v>
      </c>
      <c r="U182" t="s">
        <v>1819</v>
      </c>
      <c r="V182" t="s">
        <v>1820</v>
      </c>
      <c r="W182" s="1">
        <v>34283</v>
      </c>
      <c r="X182" t="s">
        <v>1821</v>
      </c>
      <c r="Y182" t="s">
        <v>1822</v>
      </c>
      <c r="Z182" t="s">
        <v>91</v>
      </c>
      <c r="AA182">
        <v>560076</v>
      </c>
      <c r="AB182" t="s">
        <v>1823</v>
      </c>
      <c r="AC182" t="s">
        <v>1824</v>
      </c>
      <c r="AD182" t="s">
        <v>231</v>
      </c>
      <c r="AE182" t="s">
        <v>255</v>
      </c>
      <c r="AF182" t="s">
        <v>97</v>
      </c>
      <c r="AG182" t="s">
        <v>97</v>
      </c>
      <c r="AH182" t="b">
        <v>0</v>
      </c>
      <c r="AI182" t="s">
        <v>190</v>
      </c>
      <c r="AJ182" t="s">
        <v>99</v>
      </c>
      <c r="AK182" t="s">
        <v>191</v>
      </c>
      <c r="AL182">
        <v>980097</v>
      </c>
      <c r="AM182" t="s">
        <v>100</v>
      </c>
      <c r="AN182" t="s">
        <v>99</v>
      </c>
      <c r="AO182" t="s">
        <v>192</v>
      </c>
      <c r="AP182" t="s">
        <v>92</v>
      </c>
      <c r="AQ182" t="s">
        <v>102</v>
      </c>
      <c r="AR182" t="s">
        <v>91</v>
      </c>
      <c r="AS182">
        <f t="shared" si="2"/>
        <v>1</v>
      </c>
      <c r="AT182" t="s">
        <v>103</v>
      </c>
      <c r="AU182">
        <v>44</v>
      </c>
      <c r="AV182">
        <v>3</v>
      </c>
      <c r="AW182" t="s">
        <v>104</v>
      </c>
      <c r="AX182" t="b">
        <v>0</v>
      </c>
      <c r="AY182" t="s">
        <v>485</v>
      </c>
      <c r="AZ182" s="1">
        <v>42536</v>
      </c>
      <c r="BA182" t="s">
        <v>495</v>
      </c>
      <c r="BB182" t="b">
        <v>0</v>
      </c>
      <c r="BC182" t="b">
        <v>0</v>
      </c>
      <c r="BD182">
        <v>416000</v>
      </c>
      <c r="BE182">
        <v>0</v>
      </c>
      <c r="BF182">
        <v>650000</v>
      </c>
      <c r="BG182">
        <v>650000</v>
      </c>
      <c r="BH182" t="s">
        <v>107</v>
      </c>
      <c r="BI182" t="s">
        <v>97</v>
      </c>
      <c r="BJ182">
        <v>0</v>
      </c>
      <c r="BK182">
        <v>0</v>
      </c>
      <c r="BL182" t="b">
        <v>0</v>
      </c>
      <c r="BM182" s="1">
        <v>43738</v>
      </c>
      <c r="BN182" t="s">
        <v>97</v>
      </c>
      <c r="BO182" t="s">
        <v>97</v>
      </c>
      <c r="BP182" t="s">
        <v>108</v>
      </c>
      <c r="BQ182" t="s">
        <v>109</v>
      </c>
      <c r="BR182" t="s">
        <v>197</v>
      </c>
      <c r="BS182" t="s">
        <v>198</v>
      </c>
      <c r="BT182" s="1">
        <v>43654</v>
      </c>
      <c r="BU182" t="s">
        <v>97</v>
      </c>
      <c r="BV182">
        <v>613611</v>
      </c>
      <c r="BW182" t="s">
        <v>1825</v>
      </c>
      <c r="BX182" t="s">
        <v>0</v>
      </c>
      <c r="BY182" t="s">
        <v>156</v>
      </c>
      <c r="BZ182" t="s">
        <v>157</v>
      </c>
      <c r="CA182" t="s">
        <v>113</v>
      </c>
      <c r="CB182" t="s">
        <v>130</v>
      </c>
      <c r="CC182" s="26">
        <v>0.75</v>
      </c>
      <c r="CD182">
        <v>0</v>
      </c>
      <c r="CE182" s="24" t="s">
        <v>2944</v>
      </c>
    </row>
    <row r="183" spans="1:83" x14ac:dyDescent="0.35">
      <c r="A183">
        <v>0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2</v>
      </c>
      <c r="I183">
        <v>4</v>
      </c>
      <c r="J183">
        <v>1</v>
      </c>
      <c r="K183">
        <v>1</v>
      </c>
      <c r="L183">
        <v>2</v>
      </c>
      <c r="M183" s="24">
        <v>45230</v>
      </c>
      <c r="N183" t="s">
        <v>81</v>
      </c>
      <c r="O183" t="s">
        <v>131</v>
      </c>
      <c r="P183" t="s">
        <v>1826</v>
      </c>
      <c r="Q183">
        <v>1011991392</v>
      </c>
      <c r="R183" t="s">
        <v>1827</v>
      </c>
      <c r="S183" t="s">
        <v>1080</v>
      </c>
      <c r="T183" t="s">
        <v>118</v>
      </c>
      <c r="U183" t="s">
        <v>1828</v>
      </c>
      <c r="V183" t="s">
        <v>1829</v>
      </c>
      <c r="W183" s="1">
        <v>35946</v>
      </c>
      <c r="X183" t="s">
        <v>1830</v>
      </c>
      <c r="Y183" t="s">
        <v>1831</v>
      </c>
      <c r="Z183" t="s">
        <v>91</v>
      </c>
      <c r="AA183">
        <v>560016</v>
      </c>
      <c r="AB183" t="s">
        <v>1832</v>
      </c>
      <c r="AC183" t="s">
        <v>1833</v>
      </c>
      <c r="AD183" t="s">
        <v>688</v>
      </c>
      <c r="AE183" t="s">
        <v>1834</v>
      </c>
      <c r="AF183" t="s">
        <v>97</v>
      </c>
      <c r="AG183" t="s">
        <v>97</v>
      </c>
      <c r="AH183" t="b">
        <v>0</v>
      </c>
      <c r="AI183" t="s">
        <v>1318</v>
      </c>
      <c r="AJ183" t="s">
        <v>99</v>
      </c>
      <c r="AK183" t="s">
        <v>1318</v>
      </c>
      <c r="AL183">
        <v>980111</v>
      </c>
      <c r="AM183" t="s">
        <v>100</v>
      </c>
      <c r="AN183" t="s">
        <v>99</v>
      </c>
      <c r="AO183" t="s">
        <v>1319</v>
      </c>
      <c r="AP183" t="s">
        <v>92</v>
      </c>
      <c r="AQ183" t="s">
        <v>102</v>
      </c>
      <c r="AR183" t="s">
        <v>91</v>
      </c>
      <c r="AS183">
        <f t="shared" si="2"/>
        <v>1</v>
      </c>
      <c r="AT183" t="s">
        <v>103</v>
      </c>
      <c r="AU183">
        <v>44</v>
      </c>
      <c r="AV183">
        <v>1</v>
      </c>
      <c r="AW183" t="s">
        <v>690</v>
      </c>
      <c r="AX183" t="b">
        <v>0</v>
      </c>
      <c r="AY183" t="s">
        <v>1835</v>
      </c>
      <c r="AZ183" s="1">
        <v>43556</v>
      </c>
      <c r="BA183" t="s">
        <v>97</v>
      </c>
      <c r="BB183" t="b">
        <v>0</v>
      </c>
      <c r="BC183" t="b">
        <v>0</v>
      </c>
      <c r="BD183">
        <v>0</v>
      </c>
      <c r="BE183">
        <v>0</v>
      </c>
      <c r="BF183">
        <v>314286</v>
      </c>
      <c r="BG183">
        <v>314286</v>
      </c>
      <c r="BH183" t="s">
        <v>107</v>
      </c>
      <c r="BI183" t="s">
        <v>97</v>
      </c>
      <c r="BJ183">
        <v>0</v>
      </c>
      <c r="BK183">
        <v>0</v>
      </c>
      <c r="BL183" t="b">
        <v>0</v>
      </c>
      <c r="BM183" s="1">
        <v>43682</v>
      </c>
      <c r="BN183" t="s">
        <v>97</v>
      </c>
      <c r="BO183" t="s">
        <v>97</v>
      </c>
      <c r="BP183" t="s">
        <v>108</v>
      </c>
      <c r="BQ183" t="s">
        <v>109</v>
      </c>
      <c r="BR183" t="s">
        <v>108</v>
      </c>
      <c r="BS183" t="s">
        <v>109</v>
      </c>
      <c r="BT183" s="1">
        <v>43612</v>
      </c>
      <c r="BU183" t="s">
        <v>97</v>
      </c>
      <c r="BV183">
        <v>613468</v>
      </c>
      <c r="BW183" t="s">
        <v>1836</v>
      </c>
      <c r="BX183" t="s">
        <v>112</v>
      </c>
      <c r="BY183" t="s">
        <v>156</v>
      </c>
      <c r="BZ183" t="s">
        <v>157</v>
      </c>
      <c r="CA183" t="s">
        <v>113</v>
      </c>
      <c r="CB183" t="s">
        <v>130</v>
      </c>
      <c r="CC183" s="26">
        <v>0.89</v>
      </c>
      <c r="CD183">
        <v>1</v>
      </c>
      <c r="CE183" s="24" t="s">
        <v>2944</v>
      </c>
    </row>
    <row r="184" spans="1:83" x14ac:dyDescent="0.35">
      <c r="A184">
        <v>0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2</v>
      </c>
      <c r="I184">
        <v>4</v>
      </c>
      <c r="J184">
        <v>1</v>
      </c>
      <c r="K184">
        <v>1</v>
      </c>
      <c r="L184">
        <v>3</v>
      </c>
      <c r="M184" s="24">
        <v>45233</v>
      </c>
      <c r="N184" t="s">
        <v>81</v>
      </c>
      <c r="O184" t="s">
        <v>131</v>
      </c>
      <c r="P184" t="s">
        <v>1826</v>
      </c>
      <c r="Q184">
        <v>1013818603</v>
      </c>
      <c r="R184" t="s">
        <v>1827</v>
      </c>
      <c r="S184" t="s">
        <v>1080</v>
      </c>
      <c r="T184" t="s">
        <v>118</v>
      </c>
      <c r="U184" t="s">
        <v>1837</v>
      </c>
      <c r="V184" t="s">
        <v>1838</v>
      </c>
      <c r="W184" s="1">
        <v>35188</v>
      </c>
      <c r="X184" t="s">
        <v>1839</v>
      </c>
      <c r="Y184" t="s">
        <v>1840</v>
      </c>
      <c r="Z184" t="s">
        <v>91</v>
      </c>
      <c r="AA184">
        <v>560056</v>
      </c>
      <c r="AB184" t="s">
        <v>1841</v>
      </c>
      <c r="AC184" t="s">
        <v>1842</v>
      </c>
      <c r="AD184" t="s">
        <v>688</v>
      </c>
      <c r="AE184" t="s">
        <v>1843</v>
      </c>
      <c r="AF184" t="s">
        <v>97</v>
      </c>
      <c r="AG184" t="s">
        <v>97</v>
      </c>
      <c r="AH184" t="b">
        <v>0</v>
      </c>
      <c r="AI184" t="s">
        <v>1318</v>
      </c>
      <c r="AJ184" t="s">
        <v>99</v>
      </c>
      <c r="AK184" t="s">
        <v>1318</v>
      </c>
      <c r="AL184">
        <v>980111</v>
      </c>
      <c r="AM184" t="s">
        <v>100</v>
      </c>
      <c r="AN184" t="s">
        <v>99</v>
      </c>
      <c r="AO184" t="s">
        <v>1319</v>
      </c>
      <c r="AP184" t="s">
        <v>92</v>
      </c>
      <c r="AQ184" t="s">
        <v>102</v>
      </c>
      <c r="AR184" t="s">
        <v>91</v>
      </c>
      <c r="AS184">
        <f t="shared" si="2"/>
        <v>1</v>
      </c>
      <c r="AT184" t="s">
        <v>103</v>
      </c>
      <c r="AU184">
        <v>44</v>
      </c>
      <c r="AV184">
        <v>1</v>
      </c>
      <c r="AW184" t="s">
        <v>690</v>
      </c>
      <c r="AX184" t="b">
        <v>0</v>
      </c>
      <c r="AY184" t="s">
        <v>114</v>
      </c>
      <c r="AZ184" s="1">
        <v>43647</v>
      </c>
      <c r="BA184" t="s">
        <v>97</v>
      </c>
      <c r="BB184" t="b">
        <v>0</v>
      </c>
      <c r="BC184" t="b">
        <v>0</v>
      </c>
      <c r="BD184">
        <v>0</v>
      </c>
      <c r="BE184">
        <v>0</v>
      </c>
      <c r="BF184">
        <v>333333</v>
      </c>
      <c r="BG184">
        <v>333333</v>
      </c>
      <c r="BH184" t="s">
        <v>107</v>
      </c>
      <c r="BI184" t="s">
        <v>97</v>
      </c>
      <c r="BJ184">
        <v>0</v>
      </c>
      <c r="BK184">
        <v>0</v>
      </c>
      <c r="BL184" t="b">
        <v>0</v>
      </c>
      <c r="BM184" s="1">
        <v>43682</v>
      </c>
      <c r="BN184" t="s">
        <v>97</v>
      </c>
      <c r="BO184" t="s">
        <v>97</v>
      </c>
      <c r="BP184" t="s">
        <v>108</v>
      </c>
      <c r="BQ184" t="s">
        <v>109</v>
      </c>
      <c r="BR184" t="s">
        <v>108</v>
      </c>
      <c r="BS184" t="s">
        <v>109</v>
      </c>
      <c r="BT184" s="1">
        <v>43612</v>
      </c>
      <c r="BU184" t="s">
        <v>97</v>
      </c>
      <c r="BV184">
        <v>613887</v>
      </c>
      <c r="BW184" t="s">
        <v>1844</v>
      </c>
      <c r="BX184" t="s">
        <v>112</v>
      </c>
      <c r="BY184" t="s">
        <v>156</v>
      </c>
      <c r="BZ184" t="s">
        <v>157</v>
      </c>
      <c r="CA184" t="s">
        <v>113</v>
      </c>
      <c r="CB184" t="s">
        <v>114</v>
      </c>
      <c r="CC184" s="26">
        <v>0.91</v>
      </c>
      <c r="CD184">
        <v>1</v>
      </c>
      <c r="CE184" s="24" t="s">
        <v>2944</v>
      </c>
    </row>
    <row r="185" spans="1:83" x14ac:dyDescent="0.35">
      <c r="A185">
        <v>0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4</v>
      </c>
      <c r="J185">
        <v>1</v>
      </c>
      <c r="K185">
        <v>1</v>
      </c>
      <c r="L185">
        <v>2</v>
      </c>
      <c r="M185" s="24">
        <v>45235</v>
      </c>
      <c r="N185" t="s">
        <v>81</v>
      </c>
      <c r="O185" t="s">
        <v>131</v>
      </c>
      <c r="P185" t="s">
        <v>1826</v>
      </c>
      <c r="Q185">
        <v>1013347382</v>
      </c>
      <c r="R185" t="s">
        <v>1827</v>
      </c>
      <c r="S185" t="s">
        <v>1080</v>
      </c>
      <c r="T185" t="s">
        <v>86</v>
      </c>
      <c r="U185" t="s">
        <v>1845</v>
      </c>
      <c r="V185" t="s">
        <v>1846</v>
      </c>
      <c r="W185" s="1">
        <v>35538</v>
      </c>
      <c r="X185" t="s">
        <v>1847</v>
      </c>
      <c r="Y185" t="s">
        <v>1848</v>
      </c>
      <c r="Z185" t="s">
        <v>1130</v>
      </c>
      <c r="AA185">
        <v>688009</v>
      </c>
      <c r="AB185" t="s">
        <v>1849</v>
      </c>
      <c r="AC185" t="s">
        <v>1850</v>
      </c>
      <c r="AD185" t="s">
        <v>688</v>
      </c>
      <c r="AE185" t="s">
        <v>1851</v>
      </c>
      <c r="AF185" t="s">
        <v>97</v>
      </c>
      <c r="AG185" t="s">
        <v>97</v>
      </c>
      <c r="AH185" t="b">
        <v>0</v>
      </c>
      <c r="AI185" t="s">
        <v>1318</v>
      </c>
      <c r="AJ185" t="s">
        <v>99</v>
      </c>
      <c r="AK185" t="s">
        <v>1318</v>
      </c>
      <c r="AL185">
        <v>980111</v>
      </c>
      <c r="AM185" t="s">
        <v>100</v>
      </c>
      <c r="AN185" t="s">
        <v>99</v>
      </c>
      <c r="AO185" t="s">
        <v>1319</v>
      </c>
      <c r="AP185" t="s">
        <v>358</v>
      </c>
      <c r="AQ185" t="s">
        <v>102</v>
      </c>
      <c r="AR185" t="s">
        <v>91</v>
      </c>
      <c r="AS185">
        <f t="shared" si="2"/>
        <v>0</v>
      </c>
      <c r="AT185" t="s">
        <v>103</v>
      </c>
      <c r="AU185">
        <v>44</v>
      </c>
      <c r="AV185">
        <v>1</v>
      </c>
      <c r="AW185" t="s">
        <v>690</v>
      </c>
      <c r="AX185" t="b">
        <v>0</v>
      </c>
      <c r="AY185" t="s">
        <v>1835</v>
      </c>
      <c r="AZ185" s="1">
        <v>43586</v>
      </c>
      <c r="BA185" t="s">
        <v>97</v>
      </c>
      <c r="BB185" t="b">
        <v>0</v>
      </c>
      <c r="BC185" t="b">
        <v>0</v>
      </c>
      <c r="BD185">
        <v>0</v>
      </c>
      <c r="BE185">
        <v>0</v>
      </c>
      <c r="BF185">
        <v>314286</v>
      </c>
      <c r="BG185">
        <v>314286</v>
      </c>
      <c r="BH185" t="s">
        <v>107</v>
      </c>
      <c r="BI185" t="s">
        <v>97</v>
      </c>
      <c r="BJ185">
        <v>0</v>
      </c>
      <c r="BK185">
        <v>0</v>
      </c>
      <c r="BL185" t="b">
        <v>0</v>
      </c>
      <c r="BM185" s="1">
        <v>43682</v>
      </c>
      <c r="BN185" t="s">
        <v>97</v>
      </c>
      <c r="BO185" t="s">
        <v>97</v>
      </c>
      <c r="BP185" t="s">
        <v>108</v>
      </c>
      <c r="BQ185" t="s">
        <v>109</v>
      </c>
      <c r="BR185" t="s">
        <v>108</v>
      </c>
      <c r="BS185" t="s">
        <v>109</v>
      </c>
      <c r="BT185" s="1">
        <v>43612</v>
      </c>
      <c r="BU185" t="s">
        <v>97</v>
      </c>
      <c r="BV185">
        <v>615155</v>
      </c>
      <c r="BW185" t="s">
        <v>1852</v>
      </c>
      <c r="BX185" t="s">
        <v>112</v>
      </c>
      <c r="BY185" t="s">
        <v>156</v>
      </c>
      <c r="BZ185" t="s">
        <v>157</v>
      </c>
      <c r="CA185" t="s">
        <v>113</v>
      </c>
      <c r="CB185" t="s">
        <v>130</v>
      </c>
      <c r="CC185" s="26">
        <v>0.87</v>
      </c>
      <c r="CD185">
        <v>1</v>
      </c>
      <c r="CE185" s="24" t="s">
        <v>2944</v>
      </c>
    </row>
    <row r="186" spans="1:83" x14ac:dyDescent="0.35">
      <c r="A186">
        <v>0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2</v>
      </c>
      <c r="I186">
        <v>4</v>
      </c>
      <c r="J186">
        <v>1</v>
      </c>
      <c r="K186">
        <v>1</v>
      </c>
      <c r="L186">
        <v>2</v>
      </c>
      <c r="M186" s="24">
        <v>45237</v>
      </c>
      <c r="N186" t="s">
        <v>81</v>
      </c>
      <c r="O186" t="s">
        <v>131</v>
      </c>
      <c r="P186" t="s">
        <v>1826</v>
      </c>
      <c r="Q186">
        <v>1013199411</v>
      </c>
      <c r="R186" t="s">
        <v>1827</v>
      </c>
      <c r="S186" t="s">
        <v>1080</v>
      </c>
      <c r="T186" t="s">
        <v>118</v>
      </c>
      <c r="U186" t="s">
        <v>1853</v>
      </c>
      <c r="V186" t="s">
        <v>1854</v>
      </c>
      <c r="W186" s="1">
        <v>36022</v>
      </c>
      <c r="X186" t="s">
        <v>1855</v>
      </c>
      <c r="Y186" t="s">
        <v>1856</v>
      </c>
      <c r="Z186" t="s">
        <v>91</v>
      </c>
      <c r="AA186">
        <v>560097</v>
      </c>
      <c r="AB186" t="s">
        <v>1857</v>
      </c>
      <c r="AC186" t="s">
        <v>1858</v>
      </c>
      <c r="AD186" t="s">
        <v>688</v>
      </c>
      <c r="AE186" t="s">
        <v>1859</v>
      </c>
      <c r="AF186" t="s">
        <v>97</v>
      </c>
      <c r="AG186" t="s">
        <v>97</v>
      </c>
      <c r="AH186" t="b">
        <v>0</v>
      </c>
      <c r="AI186" t="s">
        <v>1318</v>
      </c>
      <c r="AJ186" t="s">
        <v>99</v>
      </c>
      <c r="AK186" t="s">
        <v>1318</v>
      </c>
      <c r="AL186">
        <v>980111</v>
      </c>
      <c r="AM186" t="s">
        <v>100</v>
      </c>
      <c r="AN186" t="s">
        <v>99</v>
      </c>
      <c r="AO186" t="s">
        <v>1319</v>
      </c>
      <c r="AP186" t="s">
        <v>92</v>
      </c>
      <c r="AQ186" t="s">
        <v>102</v>
      </c>
      <c r="AR186" t="s">
        <v>91</v>
      </c>
      <c r="AS186">
        <f t="shared" si="2"/>
        <v>1</v>
      </c>
      <c r="AT186" t="s">
        <v>103</v>
      </c>
      <c r="AU186">
        <v>44</v>
      </c>
      <c r="AV186">
        <v>1</v>
      </c>
      <c r="AW186" t="s">
        <v>690</v>
      </c>
      <c r="AX186" t="b">
        <v>0</v>
      </c>
      <c r="AY186" t="s">
        <v>1835</v>
      </c>
      <c r="AZ186" s="1">
        <v>43617</v>
      </c>
      <c r="BA186" t="s">
        <v>97</v>
      </c>
      <c r="BB186" t="b">
        <v>0</v>
      </c>
      <c r="BC186" t="b">
        <v>0</v>
      </c>
      <c r="BD186">
        <v>0</v>
      </c>
      <c r="BE186">
        <v>0</v>
      </c>
      <c r="BF186">
        <v>314286</v>
      </c>
      <c r="BG186">
        <v>314286</v>
      </c>
      <c r="BH186" t="s">
        <v>107</v>
      </c>
      <c r="BI186" t="s">
        <v>97</v>
      </c>
      <c r="BJ186">
        <v>0</v>
      </c>
      <c r="BK186">
        <v>0</v>
      </c>
      <c r="BL186" t="b">
        <v>0</v>
      </c>
      <c r="BM186" s="1">
        <v>43682</v>
      </c>
      <c r="BN186" t="s">
        <v>97</v>
      </c>
      <c r="BO186" t="s">
        <v>97</v>
      </c>
      <c r="BP186" t="s">
        <v>108</v>
      </c>
      <c r="BQ186" t="s">
        <v>109</v>
      </c>
      <c r="BR186" t="s">
        <v>108</v>
      </c>
      <c r="BS186" t="s">
        <v>109</v>
      </c>
      <c r="BT186" s="1">
        <v>43612</v>
      </c>
      <c r="BU186" t="s">
        <v>97</v>
      </c>
      <c r="BV186">
        <v>613469</v>
      </c>
      <c r="BW186" t="s">
        <v>1860</v>
      </c>
      <c r="BX186" t="s">
        <v>112</v>
      </c>
      <c r="BY186" t="s">
        <v>156</v>
      </c>
      <c r="BZ186" t="s">
        <v>157</v>
      </c>
      <c r="CA186" t="s">
        <v>113</v>
      </c>
      <c r="CB186" t="s">
        <v>130</v>
      </c>
      <c r="CC186" s="26">
        <v>0.89</v>
      </c>
      <c r="CD186">
        <v>1</v>
      </c>
      <c r="CE186" s="24" t="s">
        <v>2944</v>
      </c>
    </row>
    <row r="187" spans="1:83" x14ac:dyDescent="0.35">
      <c r="A187">
        <v>0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4</v>
      </c>
      <c r="J187">
        <v>1</v>
      </c>
      <c r="K187">
        <v>1</v>
      </c>
      <c r="L187">
        <v>2</v>
      </c>
      <c r="M187" s="24">
        <v>45239</v>
      </c>
      <c r="N187" t="s">
        <v>81</v>
      </c>
      <c r="O187" t="s">
        <v>131</v>
      </c>
      <c r="P187" t="s">
        <v>1826</v>
      </c>
      <c r="Q187">
        <v>1013143673</v>
      </c>
      <c r="R187" t="s">
        <v>1827</v>
      </c>
      <c r="S187" t="s">
        <v>1080</v>
      </c>
      <c r="T187" t="s">
        <v>86</v>
      </c>
      <c r="U187" t="s">
        <v>353</v>
      </c>
      <c r="V187" t="s">
        <v>1861</v>
      </c>
      <c r="W187" s="1">
        <v>36022</v>
      </c>
      <c r="X187" t="s">
        <v>1862</v>
      </c>
      <c r="Y187" t="s">
        <v>1863</v>
      </c>
      <c r="Z187" t="s">
        <v>91</v>
      </c>
      <c r="AA187">
        <v>560043</v>
      </c>
      <c r="AB187" t="s">
        <v>1864</v>
      </c>
      <c r="AC187" t="s">
        <v>1865</v>
      </c>
      <c r="AD187" t="s">
        <v>688</v>
      </c>
      <c r="AE187" t="s">
        <v>1866</v>
      </c>
      <c r="AF187" t="s">
        <v>97</v>
      </c>
      <c r="AG187" t="s">
        <v>97</v>
      </c>
      <c r="AH187" t="b">
        <v>0</v>
      </c>
      <c r="AI187" t="s">
        <v>1318</v>
      </c>
      <c r="AJ187" t="s">
        <v>99</v>
      </c>
      <c r="AK187" t="s">
        <v>1318</v>
      </c>
      <c r="AL187">
        <v>980111</v>
      </c>
      <c r="AM187" t="s">
        <v>100</v>
      </c>
      <c r="AN187" t="s">
        <v>99</v>
      </c>
      <c r="AO187" t="s">
        <v>1319</v>
      </c>
      <c r="AP187" t="s">
        <v>92</v>
      </c>
      <c r="AQ187" t="s">
        <v>102</v>
      </c>
      <c r="AR187" t="s">
        <v>91</v>
      </c>
      <c r="AS187">
        <f t="shared" si="2"/>
        <v>1</v>
      </c>
      <c r="AT187" t="s">
        <v>103</v>
      </c>
      <c r="AU187">
        <v>44</v>
      </c>
      <c r="AV187">
        <v>1</v>
      </c>
      <c r="AW187" t="s">
        <v>690</v>
      </c>
      <c r="AX187" t="b">
        <v>0</v>
      </c>
      <c r="AY187" t="s">
        <v>1835</v>
      </c>
      <c r="AZ187" s="1">
        <v>43556</v>
      </c>
      <c r="BA187" t="s">
        <v>97</v>
      </c>
      <c r="BB187" t="b">
        <v>0</v>
      </c>
      <c r="BC187" t="b">
        <v>0</v>
      </c>
      <c r="BD187">
        <v>0</v>
      </c>
      <c r="BE187">
        <v>0</v>
      </c>
      <c r="BF187">
        <v>314286</v>
      </c>
      <c r="BG187">
        <v>314286</v>
      </c>
      <c r="BH187" t="s">
        <v>107</v>
      </c>
      <c r="BI187" t="s">
        <v>97</v>
      </c>
      <c r="BJ187">
        <v>0</v>
      </c>
      <c r="BK187">
        <v>0</v>
      </c>
      <c r="BL187" t="b">
        <v>0</v>
      </c>
      <c r="BM187" s="1">
        <v>43682</v>
      </c>
      <c r="BN187" t="s">
        <v>97</v>
      </c>
      <c r="BO187" t="s">
        <v>97</v>
      </c>
      <c r="BP187" t="s">
        <v>108</v>
      </c>
      <c r="BQ187" t="s">
        <v>109</v>
      </c>
      <c r="BR187" t="s">
        <v>108</v>
      </c>
      <c r="BS187" t="s">
        <v>109</v>
      </c>
      <c r="BT187" s="1">
        <v>43612</v>
      </c>
      <c r="BU187" t="s">
        <v>97</v>
      </c>
      <c r="BV187">
        <v>613882</v>
      </c>
      <c r="BW187" t="s">
        <v>1867</v>
      </c>
      <c r="BX187" t="s">
        <v>112</v>
      </c>
      <c r="BY187" t="s">
        <v>156</v>
      </c>
      <c r="BZ187" t="s">
        <v>157</v>
      </c>
      <c r="CA187" t="s">
        <v>113</v>
      </c>
      <c r="CB187" t="s">
        <v>130</v>
      </c>
      <c r="CC187" s="26">
        <v>0.87</v>
      </c>
      <c r="CD187">
        <v>1</v>
      </c>
      <c r="CE187" s="24" t="s">
        <v>2944</v>
      </c>
    </row>
    <row r="188" spans="1:83" x14ac:dyDescent="0.35">
      <c r="A188">
        <v>0</v>
      </c>
      <c r="B188">
        <v>2</v>
      </c>
      <c r="C188">
        <v>0</v>
      </c>
      <c r="D188">
        <v>0.428571429</v>
      </c>
      <c r="E188">
        <v>0</v>
      </c>
      <c r="F188">
        <v>1</v>
      </c>
      <c r="G188">
        <v>1</v>
      </c>
      <c r="H188">
        <v>1</v>
      </c>
      <c r="I188">
        <v>3</v>
      </c>
      <c r="J188">
        <v>1</v>
      </c>
      <c r="K188">
        <v>1</v>
      </c>
      <c r="L188">
        <v>2</v>
      </c>
      <c r="M188" s="24">
        <v>45271</v>
      </c>
      <c r="N188" t="s">
        <v>81</v>
      </c>
      <c r="O188" t="s">
        <v>131</v>
      </c>
      <c r="P188" t="s">
        <v>1868</v>
      </c>
      <c r="Q188">
        <v>1012451129</v>
      </c>
      <c r="R188" t="s">
        <v>84</v>
      </c>
      <c r="S188" t="s">
        <v>85</v>
      </c>
      <c r="T188" t="s">
        <v>86</v>
      </c>
      <c r="U188" t="s">
        <v>1869</v>
      </c>
      <c r="V188" t="s">
        <v>872</v>
      </c>
      <c r="W188" s="1">
        <v>33726</v>
      </c>
      <c r="X188" t="s">
        <v>1870</v>
      </c>
      <c r="Y188" t="s">
        <v>1871</v>
      </c>
      <c r="Z188" t="s">
        <v>91</v>
      </c>
      <c r="AA188">
        <v>560068</v>
      </c>
      <c r="AB188">
        <v>9738123132</v>
      </c>
      <c r="AC188" t="s">
        <v>1872</v>
      </c>
      <c r="AD188" t="s">
        <v>143</v>
      </c>
      <c r="AE188" t="s">
        <v>144</v>
      </c>
      <c r="AF188" t="s">
        <v>97</v>
      </c>
      <c r="AG188" t="s">
        <v>97</v>
      </c>
      <c r="AH188" t="b">
        <v>0</v>
      </c>
      <c r="AI188" t="s">
        <v>1873</v>
      </c>
      <c r="AJ188" t="s">
        <v>99</v>
      </c>
      <c r="AK188" t="s">
        <v>99</v>
      </c>
      <c r="AL188">
        <v>780507</v>
      </c>
      <c r="AM188" t="s">
        <v>100</v>
      </c>
      <c r="AN188" t="s">
        <v>1874</v>
      </c>
      <c r="AO188" t="s">
        <v>1875</v>
      </c>
      <c r="AP188" t="s">
        <v>92</v>
      </c>
      <c r="AQ188" t="s">
        <v>102</v>
      </c>
      <c r="AR188" t="s">
        <v>91</v>
      </c>
      <c r="AS188">
        <f t="shared" si="2"/>
        <v>1</v>
      </c>
      <c r="AT188" t="s">
        <v>103</v>
      </c>
      <c r="AU188">
        <v>44</v>
      </c>
      <c r="AV188">
        <v>3</v>
      </c>
      <c r="AW188" t="s">
        <v>104</v>
      </c>
      <c r="AX188" t="b">
        <v>0</v>
      </c>
      <c r="AY188" t="s">
        <v>129</v>
      </c>
      <c r="AZ188" s="1">
        <v>40939</v>
      </c>
      <c r="BA188" t="s">
        <v>1876</v>
      </c>
      <c r="BB188" t="b">
        <v>0</v>
      </c>
      <c r="BC188" t="s">
        <v>97</v>
      </c>
      <c r="BD188">
        <v>350000</v>
      </c>
      <c r="BE188">
        <v>0</v>
      </c>
      <c r="BF188">
        <v>500000</v>
      </c>
      <c r="BG188">
        <v>500000</v>
      </c>
      <c r="BH188" t="s">
        <v>107</v>
      </c>
      <c r="BI188" t="s">
        <v>97</v>
      </c>
      <c r="BJ188">
        <v>0</v>
      </c>
      <c r="BK188">
        <v>0</v>
      </c>
      <c r="BL188" t="b">
        <v>0</v>
      </c>
      <c r="BM188" s="1">
        <v>43724</v>
      </c>
      <c r="BN188" t="s">
        <v>97</v>
      </c>
      <c r="BO188" t="s">
        <v>97</v>
      </c>
      <c r="BP188" t="s">
        <v>108</v>
      </c>
      <c r="BQ188" t="s">
        <v>109</v>
      </c>
      <c r="BR188" t="s">
        <v>110</v>
      </c>
      <c r="BS188" t="s">
        <v>111</v>
      </c>
      <c r="BT188" s="1">
        <v>43654</v>
      </c>
      <c r="BU188" t="s">
        <v>97</v>
      </c>
      <c r="BV188">
        <v>613640</v>
      </c>
      <c r="BW188" t="s">
        <v>1877</v>
      </c>
      <c r="BX188" t="s">
        <v>112</v>
      </c>
      <c r="BY188" t="s">
        <v>156</v>
      </c>
      <c r="BZ188" t="s">
        <v>157</v>
      </c>
      <c r="CA188" t="s">
        <v>113</v>
      </c>
      <c r="CB188" t="s">
        <v>130</v>
      </c>
      <c r="CC188" s="26">
        <v>0.84</v>
      </c>
      <c r="CD188">
        <v>1</v>
      </c>
      <c r="CE188" s="24" t="s">
        <v>2944</v>
      </c>
    </row>
    <row r="189" spans="1:83" x14ac:dyDescent="0.35">
      <c r="A189">
        <v>0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1</v>
      </c>
      <c r="I189">
        <v>4</v>
      </c>
      <c r="J189">
        <v>1</v>
      </c>
      <c r="K189">
        <v>1</v>
      </c>
      <c r="L189">
        <v>2</v>
      </c>
      <c r="M189" s="24">
        <v>45290</v>
      </c>
      <c r="N189" t="s">
        <v>81</v>
      </c>
      <c r="O189" t="s">
        <v>818</v>
      </c>
      <c r="P189" t="s">
        <v>1878</v>
      </c>
      <c r="Q189">
        <v>1012757780</v>
      </c>
      <c r="R189" t="s">
        <v>1827</v>
      </c>
      <c r="S189" t="s">
        <v>1080</v>
      </c>
      <c r="T189" t="s">
        <v>86</v>
      </c>
      <c r="U189" t="s">
        <v>1879</v>
      </c>
      <c r="V189" t="s">
        <v>1577</v>
      </c>
      <c r="W189" s="1">
        <v>36188</v>
      </c>
      <c r="X189" t="s">
        <v>1880</v>
      </c>
      <c r="Y189" t="s">
        <v>1881</v>
      </c>
      <c r="Z189" t="s">
        <v>1882</v>
      </c>
      <c r="AA189">
        <v>635110</v>
      </c>
      <c r="AB189" t="s">
        <v>1883</v>
      </c>
      <c r="AC189" t="s">
        <v>1884</v>
      </c>
      <c r="AD189" t="s">
        <v>688</v>
      </c>
      <c r="AE189" t="s">
        <v>1885</v>
      </c>
      <c r="AF189" t="s">
        <v>97</v>
      </c>
      <c r="AG189" t="s">
        <v>97</v>
      </c>
      <c r="AH189" t="b">
        <v>0</v>
      </c>
      <c r="AI189" t="s">
        <v>1886</v>
      </c>
      <c r="AJ189" t="s">
        <v>99</v>
      </c>
      <c r="AK189" t="s">
        <v>307</v>
      </c>
      <c r="AL189">
        <v>980118</v>
      </c>
      <c r="AM189" t="s">
        <v>100</v>
      </c>
      <c r="AN189" t="s">
        <v>307</v>
      </c>
      <c r="AO189" t="s">
        <v>1887</v>
      </c>
      <c r="AP189" t="s">
        <v>393</v>
      </c>
      <c r="AQ189" t="s">
        <v>102</v>
      </c>
      <c r="AR189" t="s">
        <v>91</v>
      </c>
      <c r="AS189">
        <f t="shared" si="2"/>
        <v>0</v>
      </c>
      <c r="AT189" t="s">
        <v>103</v>
      </c>
      <c r="AU189">
        <v>44</v>
      </c>
      <c r="AV189">
        <v>1</v>
      </c>
      <c r="AW189" t="s">
        <v>690</v>
      </c>
      <c r="AX189" t="b">
        <v>0</v>
      </c>
      <c r="AY189" t="s">
        <v>1835</v>
      </c>
      <c r="AZ189" s="1">
        <v>43647</v>
      </c>
      <c r="BA189" t="s">
        <v>97</v>
      </c>
      <c r="BB189" t="b">
        <v>0</v>
      </c>
      <c r="BC189" t="b">
        <v>0</v>
      </c>
      <c r="BD189">
        <v>0</v>
      </c>
      <c r="BE189">
        <v>0</v>
      </c>
      <c r="BF189">
        <v>333333</v>
      </c>
      <c r="BG189">
        <v>333333</v>
      </c>
      <c r="BH189" t="s">
        <v>107</v>
      </c>
      <c r="BI189" t="s">
        <v>97</v>
      </c>
      <c r="BJ189">
        <v>0</v>
      </c>
      <c r="BK189">
        <v>0</v>
      </c>
      <c r="BL189" t="b">
        <v>0</v>
      </c>
      <c r="BM189" s="1">
        <v>43682</v>
      </c>
      <c r="BN189" t="s">
        <v>97</v>
      </c>
      <c r="BO189" t="s">
        <v>97</v>
      </c>
      <c r="BP189" t="s">
        <v>217</v>
      </c>
      <c r="BQ189" t="s">
        <v>218</v>
      </c>
      <c r="BR189" t="s">
        <v>219</v>
      </c>
      <c r="BS189" t="s">
        <v>220</v>
      </c>
      <c r="BT189" s="1">
        <v>43650</v>
      </c>
      <c r="BU189" t="s">
        <v>97</v>
      </c>
      <c r="BV189">
        <v>516792</v>
      </c>
      <c r="BW189" t="s">
        <v>1888</v>
      </c>
      <c r="BX189" t="s">
        <v>112</v>
      </c>
      <c r="BY189" t="s">
        <v>156</v>
      </c>
      <c r="BZ189" t="s">
        <v>830</v>
      </c>
      <c r="CA189" t="s">
        <v>113</v>
      </c>
      <c r="CB189" t="s">
        <v>130</v>
      </c>
      <c r="CC189" s="26">
        <v>0.95</v>
      </c>
      <c r="CD189">
        <v>1</v>
      </c>
      <c r="CE189" s="24" t="s">
        <v>2944</v>
      </c>
    </row>
    <row r="190" spans="1:83" x14ac:dyDescent="0.35">
      <c r="A190">
        <v>0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2</v>
      </c>
      <c r="H190">
        <v>1</v>
      </c>
      <c r="I190">
        <v>4</v>
      </c>
      <c r="J190">
        <v>1</v>
      </c>
      <c r="K190">
        <v>1</v>
      </c>
      <c r="L190">
        <v>2</v>
      </c>
      <c r="M190" s="24">
        <v>45292</v>
      </c>
      <c r="N190" t="s">
        <v>81</v>
      </c>
      <c r="O190" t="s">
        <v>818</v>
      </c>
      <c r="P190" t="s">
        <v>1878</v>
      </c>
      <c r="Q190">
        <v>1011990955</v>
      </c>
      <c r="R190" t="s">
        <v>1827</v>
      </c>
      <c r="S190" t="s">
        <v>1080</v>
      </c>
      <c r="T190" t="s">
        <v>86</v>
      </c>
      <c r="U190" t="s">
        <v>1889</v>
      </c>
      <c r="V190" t="s">
        <v>1890</v>
      </c>
      <c r="W190" s="1">
        <v>36006</v>
      </c>
      <c r="X190" t="s">
        <v>1891</v>
      </c>
      <c r="Y190" t="s">
        <v>1892</v>
      </c>
      <c r="Z190" t="s">
        <v>91</v>
      </c>
      <c r="AA190">
        <v>560017</v>
      </c>
      <c r="AB190" t="s">
        <v>1893</v>
      </c>
      <c r="AC190" t="s">
        <v>1894</v>
      </c>
      <c r="AD190" t="s">
        <v>688</v>
      </c>
      <c r="AE190" t="s">
        <v>1866</v>
      </c>
      <c r="AF190" t="s">
        <v>97</v>
      </c>
      <c r="AG190" t="s">
        <v>97</v>
      </c>
      <c r="AH190" t="b">
        <v>0</v>
      </c>
      <c r="AI190" t="s">
        <v>1886</v>
      </c>
      <c r="AJ190" t="s">
        <v>99</v>
      </c>
      <c r="AK190" t="s">
        <v>307</v>
      </c>
      <c r="AL190">
        <v>980118</v>
      </c>
      <c r="AM190" t="s">
        <v>100</v>
      </c>
      <c r="AN190" t="s">
        <v>307</v>
      </c>
      <c r="AO190" t="s">
        <v>1887</v>
      </c>
      <c r="AP190" t="s">
        <v>92</v>
      </c>
      <c r="AQ190" t="s">
        <v>102</v>
      </c>
      <c r="AR190" t="s">
        <v>91</v>
      </c>
      <c r="AS190">
        <f t="shared" si="2"/>
        <v>1</v>
      </c>
      <c r="AT190" t="s">
        <v>103</v>
      </c>
      <c r="AU190">
        <v>44</v>
      </c>
      <c r="AV190">
        <v>1</v>
      </c>
      <c r="AW190" t="s">
        <v>690</v>
      </c>
      <c r="AX190" t="b">
        <v>0</v>
      </c>
      <c r="AY190" t="s">
        <v>1835</v>
      </c>
      <c r="AZ190" s="1">
        <v>43647</v>
      </c>
      <c r="BA190" t="s">
        <v>97</v>
      </c>
      <c r="BB190" t="b">
        <v>0</v>
      </c>
      <c r="BC190" t="b">
        <v>0</v>
      </c>
      <c r="BD190">
        <v>0</v>
      </c>
      <c r="BE190">
        <v>0</v>
      </c>
      <c r="BF190">
        <v>314286</v>
      </c>
      <c r="BG190">
        <v>314286</v>
      </c>
      <c r="BH190" t="s">
        <v>107</v>
      </c>
      <c r="BI190" t="s">
        <v>97</v>
      </c>
      <c r="BJ190">
        <v>0</v>
      </c>
      <c r="BK190">
        <v>0</v>
      </c>
      <c r="BL190" t="b">
        <v>0</v>
      </c>
      <c r="BM190" s="1">
        <v>43682</v>
      </c>
      <c r="BN190" t="s">
        <v>97</v>
      </c>
      <c r="BO190" t="s">
        <v>97</v>
      </c>
      <c r="BP190" t="s">
        <v>217</v>
      </c>
      <c r="BQ190" t="s">
        <v>218</v>
      </c>
      <c r="BR190" t="s">
        <v>219</v>
      </c>
      <c r="BS190" t="s">
        <v>220</v>
      </c>
      <c r="BT190" s="1">
        <v>43650</v>
      </c>
      <c r="BU190" t="s">
        <v>97</v>
      </c>
      <c r="BV190">
        <v>479728</v>
      </c>
      <c r="BW190" t="s">
        <v>1895</v>
      </c>
      <c r="BX190" t="s">
        <v>112</v>
      </c>
      <c r="BY190" t="s">
        <v>156</v>
      </c>
      <c r="BZ190" t="s">
        <v>830</v>
      </c>
      <c r="CA190" t="s">
        <v>113</v>
      </c>
      <c r="CB190" t="s">
        <v>130</v>
      </c>
      <c r="CC190" s="26">
        <v>0.95</v>
      </c>
      <c r="CD190">
        <v>1</v>
      </c>
      <c r="CE190" s="24" t="s">
        <v>2944</v>
      </c>
    </row>
    <row r="191" spans="1:83" x14ac:dyDescent="0.35">
      <c r="A191">
        <v>0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2</v>
      </c>
      <c r="H191">
        <v>1</v>
      </c>
      <c r="I191">
        <v>4</v>
      </c>
      <c r="J191">
        <v>1</v>
      </c>
      <c r="K191">
        <v>1</v>
      </c>
      <c r="L191">
        <v>3</v>
      </c>
      <c r="M191" s="24">
        <v>45293</v>
      </c>
      <c r="N191" t="s">
        <v>81</v>
      </c>
      <c r="O191" t="s">
        <v>818</v>
      </c>
      <c r="P191" t="s">
        <v>1896</v>
      </c>
      <c r="Q191">
        <v>1013334654</v>
      </c>
      <c r="R191" t="s">
        <v>1827</v>
      </c>
      <c r="S191" t="s">
        <v>1080</v>
      </c>
      <c r="T191" t="s">
        <v>86</v>
      </c>
      <c r="U191" t="s">
        <v>1897</v>
      </c>
      <c r="V191" t="s">
        <v>1898</v>
      </c>
      <c r="W191" s="1">
        <v>35231</v>
      </c>
      <c r="X191" t="s">
        <v>1899</v>
      </c>
      <c r="Y191" t="s">
        <v>1900</v>
      </c>
      <c r="Z191" t="s">
        <v>392</v>
      </c>
      <c r="AA191">
        <v>600112</v>
      </c>
      <c r="AB191" t="s">
        <v>1901</v>
      </c>
      <c r="AC191" t="s">
        <v>1902</v>
      </c>
      <c r="AD191" t="s">
        <v>688</v>
      </c>
      <c r="AE191" t="s">
        <v>1903</v>
      </c>
      <c r="AF191" t="s">
        <v>97</v>
      </c>
      <c r="AG191" t="s">
        <v>97</v>
      </c>
      <c r="AH191" t="b">
        <v>0</v>
      </c>
      <c r="AI191" t="s">
        <v>1886</v>
      </c>
      <c r="AJ191" t="s">
        <v>99</v>
      </c>
      <c r="AK191" t="s">
        <v>307</v>
      </c>
      <c r="AL191">
        <v>980118</v>
      </c>
      <c r="AM191" t="s">
        <v>100</v>
      </c>
      <c r="AN191" t="s">
        <v>307</v>
      </c>
      <c r="AO191" t="s">
        <v>1887</v>
      </c>
      <c r="AP191" t="s">
        <v>393</v>
      </c>
      <c r="AQ191" t="s">
        <v>102</v>
      </c>
      <c r="AR191" t="s">
        <v>392</v>
      </c>
      <c r="AS191">
        <f t="shared" si="2"/>
        <v>1</v>
      </c>
      <c r="AT191" t="s">
        <v>1904</v>
      </c>
      <c r="AU191">
        <v>44</v>
      </c>
      <c r="AV191">
        <v>1</v>
      </c>
      <c r="AW191" t="s">
        <v>690</v>
      </c>
      <c r="AX191" t="b">
        <v>0</v>
      </c>
      <c r="AY191" t="s">
        <v>114</v>
      </c>
      <c r="AZ191" s="1">
        <v>43586</v>
      </c>
      <c r="BA191" t="s">
        <v>97</v>
      </c>
      <c r="BB191" t="b">
        <v>0</v>
      </c>
      <c r="BC191" t="b">
        <v>0</v>
      </c>
      <c r="BD191">
        <v>0</v>
      </c>
      <c r="BE191">
        <v>0</v>
      </c>
      <c r="BF191">
        <v>333333</v>
      </c>
      <c r="BG191">
        <v>333333</v>
      </c>
      <c r="BH191" t="s">
        <v>107</v>
      </c>
      <c r="BI191" t="s">
        <v>97</v>
      </c>
      <c r="BJ191">
        <v>0</v>
      </c>
      <c r="BK191">
        <v>0</v>
      </c>
      <c r="BL191" t="b">
        <v>0</v>
      </c>
      <c r="BM191" s="1">
        <v>43682</v>
      </c>
      <c r="BN191" t="s">
        <v>97</v>
      </c>
      <c r="BO191" t="s">
        <v>97</v>
      </c>
      <c r="BP191" t="s">
        <v>217</v>
      </c>
      <c r="BQ191" t="s">
        <v>218</v>
      </c>
      <c r="BR191" t="s">
        <v>219</v>
      </c>
      <c r="BS191" t="s">
        <v>220</v>
      </c>
      <c r="BT191" s="1">
        <v>43650</v>
      </c>
      <c r="BU191" t="s">
        <v>97</v>
      </c>
      <c r="BV191" t="s">
        <v>97</v>
      </c>
      <c r="BW191" t="s">
        <v>97</v>
      </c>
      <c r="BX191" t="s">
        <v>112</v>
      </c>
      <c r="BY191" t="s">
        <v>156</v>
      </c>
      <c r="BZ191" t="s">
        <v>830</v>
      </c>
      <c r="CA191" t="s">
        <v>113</v>
      </c>
      <c r="CB191" t="s">
        <v>114</v>
      </c>
      <c r="CC191" s="26">
        <v>0.96</v>
      </c>
      <c r="CD191">
        <v>1</v>
      </c>
      <c r="CE191" s="24" t="s">
        <v>2944</v>
      </c>
    </row>
    <row r="192" spans="1:83" x14ac:dyDescent="0.35">
      <c r="A192">
        <v>0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2</v>
      </c>
      <c r="I192">
        <v>4</v>
      </c>
      <c r="J192">
        <v>1</v>
      </c>
      <c r="K192">
        <v>1</v>
      </c>
      <c r="L192">
        <v>3</v>
      </c>
      <c r="M192" s="24">
        <v>45294</v>
      </c>
      <c r="N192" t="s">
        <v>81</v>
      </c>
      <c r="O192" t="s">
        <v>818</v>
      </c>
      <c r="P192" t="s">
        <v>1896</v>
      </c>
      <c r="Q192">
        <v>1013334659</v>
      </c>
      <c r="R192" t="s">
        <v>1827</v>
      </c>
      <c r="S192" t="s">
        <v>1080</v>
      </c>
      <c r="T192" t="s">
        <v>118</v>
      </c>
      <c r="U192" t="s">
        <v>693</v>
      </c>
      <c r="V192" t="s">
        <v>1905</v>
      </c>
      <c r="W192" s="1">
        <v>35683</v>
      </c>
      <c r="X192" t="s">
        <v>1906</v>
      </c>
      <c r="Y192" t="s">
        <v>1907</v>
      </c>
      <c r="Z192" t="s">
        <v>392</v>
      </c>
      <c r="AA192">
        <v>600027</v>
      </c>
      <c r="AB192" t="s">
        <v>1908</v>
      </c>
      <c r="AC192" t="s">
        <v>1909</v>
      </c>
      <c r="AD192" t="s">
        <v>688</v>
      </c>
      <c r="AE192" t="s">
        <v>1903</v>
      </c>
      <c r="AF192" t="s">
        <v>97</v>
      </c>
      <c r="AG192" t="s">
        <v>97</v>
      </c>
      <c r="AH192" t="b">
        <v>0</v>
      </c>
      <c r="AI192" t="s">
        <v>1886</v>
      </c>
      <c r="AJ192" t="s">
        <v>99</v>
      </c>
      <c r="AK192" t="s">
        <v>307</v>
      </c>
      <c r="AL192">
        <v>980118</v>
      </c>
      <c r="AM192" t="s">
        <v>100</v>
      </c>
      <c r="AN192" t="s">
        <v>307</v>
      </c>
      <c r="AO192" t="s">
        <v>1887</v>
      </c>
      <c r="AP192" t="s">
        <v>393</v>
      </c>
      <c r="AQ192" t="s">
        <v>102</v>
      </c>
      <c r="AR192" t="s">
        <v>392</v>
      </c>
      <c r="AS192">
        <f t="shared" si="2"/>
        <v>1</v>
      </c>
      <c r="AT192" t="s">
        <v>1904</v>
      </c>
      <c r="AU192">
        <v>44</v>
      </c>
      <c r="AV192">
        <v>1</v>
      </c>
      <c r="AW192" t="s">
        <v>690</v>
      </c>
      <c r="AX192" t="b">
        <v>0</v>
      </c>
      <c r="AY192" t="s">
        <v>114</v>
      </c>
      <c r="AZ192" s="1">
        <v>43586</v>
      </c>
      <c r="BA192" t="s">
        <v>97</v>
      </c>
      <c r="BB192" t="b">
        <v>0</v>
      </c>
      <c r="BC192" t="b">
        <v>0</v>
      </c>
      <c r="BD192">
        <v>0</v>
      </c>
      <c r="BE192">
        <v>0</v>
      </c>
      <c r="BF192">
        <v>333333</v>
      </c>
      <c r="BG192">
        <v>333333</v>
      </c>
      <c r="BH192" t="s">
        <v>107</v>
      </c>
      <c r="BI192" t="s">
        <v>97</v>
      </c>
      <c r="BJ192">
        <v>0</v>
      </c>
      <c r="BK192">
        <v>0</v>
      </c>
      <c r="BL192" t="b">
        <v>0</v>
      </c>
      <c r="BM192" s="1">
        <v>43682</v>
      </c>
      <c r="BN192" t="s">
        <v>97</v>
      </c>
      <c r="BO192" t="s">
        <v>97</v>
      </c>
      <c r="BP192" t="s">
        <v>217</v>
      </c>
      <c r="BQ192" t="s">
        <v>218</v>
      </c>
      <c r="BR192" t="s">
        <v>219</v>
      </c>
      <c r="BS192" t="s">
        <v>220</v>
      </c>
      <c r="BT192" s="1">
        <v>43650</v>
      </c>
      <c r="BU192" t="s">
        <v>97</v>
      </c>
      <c r="BV192">
        <v>568744</v>
      </c>
      <c r="BW192" t="s">
        <v>1910</v>
      </c>
      <c r="BX192" t="s">
        <v>112</v>
      </c>
      <c r="BY192" t="s">
        <v>156</v>
      </c>
      <c r="BZ192" t="s">
        <v>830</v>
      </c>
      <c r="CA192" t="s">
        <v>113</v>
      </c>
      <c r="CB192" t="s">
        <v>114</v>
      </c>
      <c r="CC192" s="26">
        <v>0.97</v>
      </c>
      <c r="CD192">
        <v>1</v>
      </c>
      <c r="CE192" s="24" t="s">
        <v>2944</v>
      </c>
    </row>
    <row r="193" spans="1:83" x14ac:dyDescent="0.35">
      <c r="A193">
        <v>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2</v>
      </c>
      <c r="H193">
        <v>1</v>
      </c>
      <c r="I193">
        <v>4</v>
      </c>
      <c r="J193">
        <v>1</v>
      </c>
      <c r="K193">
        <v>1</v>
      </c>
      <c r="L193">
        <v>2</v>
      </c>
      <c r="M193" s="24">
        <v>45295</v>
      </c>
      <c r="N193" t="s">
        <v>81</v>
      </c>
      <c r="O193" t="s">
        <v>818</v>
      </c>
      <c r="P193" t="s">
        <v>1878</v>
      </c>
      <c r="Q193">
        <v>1012750597</v>
      </c>
      <c r="R193" t="s">
        <v>1827</v>
      </c>
      <c r="S193" t="s">
        <v>1080</v>
      </c>
      <c r="T193" t="s">
        <v>86</v>
      </c>
      <c r="U193" t="s">
        <v>1911</v>
      </c>
      <c r="V193" t="s">
        <v>389</v>
      </c>
      <c r="W193" s="1">
        <v>36048</v>
      </c>
      <c r="X193" t="s">
        <v>1912</v>
      </c>
      <c r="Y193" t="s">
        <v>1913</v>
      </c>
      <c r="Z193" t="s">
        <v>91</v>
      </c>
      <c r="AA193">
        <v>560078</v>
      </c>
      <c r="AB193" t="s">
        <v>1914</v>
      </c>
      <c r="AC193" t="s">
        <v>1915</v>
      </c>
      <c r="AD193" t="s">
        <v>688</v>
      </c>
      <c r="AE193" t="s">
        <v>1885</v>
      </c>
      <c r="AF193" t="s">
        <v>97</v>
      </c>
      <c r="AG193" t="s">
        <v>97</v>
      </c>
      <c r="AH193" t="b">
        <v>0</v>
      </c>
      <c r="AI193" t="s">
        <v>1886</v>
      </c>
      <c r="AJ193" t="s">
        <v>99</v>
      </c>
      <c r="AK193" t="s">
        <v>307</v>
      </c>
      <c r="AL193">
        <v>980118</v>
      </c>
      <c r="AM193" t="s">
        <v>100</v>
      </c>
      <c r="AN193" t="s">
        <v>307</v>
      </c>
      <c r="AO193" t="s">
        <v>1887</v>
      </c>
      <c r="AP193" t="s">
        <v>92</v>
      </c>
      <c r="AQ193" t="s">
        <v>102</v>
      </c>
      <c r="AR193" t="s">
        <v>91</v>
      </c>
      <c r="AS193">
        <f t="shared" si="2"/>
        <v>1</v>
      </c>
      <c r="AT193" t="s">
        <v>103</v>
      </c>
      <c r="AU193">
        <v>44</v>
      </c>
      <c r="AV193">
        <v>1</v>
      </c>
      <c r="AW193" t="s">
        <v>690</v>
      </c>
      <c r="AX193" t="b">
        <v>0</v>
      </c>
      <c r="AY193" t="s">
        <v>1835</v>
      </c>
      <c r="AZ193" s="1">
        <v>43647</v>
      </c>
      <c r="BA193" t="s">
        <v>97</v>
      </c>
      <c r="BB193" t="b">
        <v>0</v>
      </c>
      <c r="BC193" t="b">
        <v>0</v>
      </c>
      <c r="BD193">
        <v>0</v>
      </c>
      <c r="BE193">
        <v>0</v>
      </c>
      <c r="BF193">
        <v>333333</v>
      </c>
      <c r="BG193">
        <v>333333</v>
      </c>
      <c r="BH193" t="s">
        <v>107</v>
      </c>
      <c r="BI193" t="s">
        <v>97</v>
      </c>
      <c r="BJ193">
        <v>0</v>
      </c>
      <c r="BK193">
        <v>0</v>
      </c>
      <c r="BL193" t="b">
        <v>0</v>
      </c>
      <c r="BM193" s="1">
        <v>43682</v>
      </c>
      <c r="BN193" t="s">
        <v>97</v>
      </c>
      <c r="BO193" t="s">
        <v>97</v>
      </c>
      <c r="BP193" t="s">
        <v>217</v>
      </c>
      <c r="BQ193" t="s">
        <v>218</v>
      </c>
      <c r="BR193" t="s">
        <v>219</v>
      </c>
      <c r="BS193" t="s">
        <v>220</v>
      </c>
      <c r="BT193" s="1">
        <v>43650</v>
      </c>
      <c r="BU193" t="s">
        <v>97</v>
      </c>
      <c r="BV193">
        <v>516796</v>
      </c>
      <c r="BW193" t="s">
        <v>1916</v>
      </c>
      <c r="BX193" t="s">
        <v>112</v>
      </c>
      <c r="BY193" t="s">
        <v>156</v>
      </c>
      <c r="BZ193" t="s">
        <v>830</v>
      </c>
      <c r="CA193" t="s">
        <v>113</v>
      </c>
      <c r="CB193" t="s">
        <v>130</v>
      </c>
      <c r="CC193" s="26">
        <v>0.95</v>
      </c>
      <c r="CD193">
        <v>1</v>
      </c>
      <c r="CE193" s="24" t="s">
        <v>2944</v>
      </c>
    </row>
    <row r="194" spans="1:83" x14ac:dyDescent="0.35">
      <c r="A194">
        <v>0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2</v>
      </c>
      <c r="I194">
        <v>4</v>
      </c>
      <c r="J194">
        <v>1</v>
      </c>
      <c r="K194">
        <v>1</v>
      </c>
      <c r="L194">
        <v>3</v>
      </c>
      <c r="M194" s="24">
        <v>45296</v>
      </c>
      <c r="N194" t="s">
        <v>81</v>
      </c>
      <c r="O194" t="s">
        <v>818</v>
      </c>
      <c r="P194" t="s">
        <v>1896</v>
      </c>
      <c r="Q194">
        <v>1012016614</v>
      </c>
      <c r="R194" t="s">
        <v>1827</v>
      </c>
      <c r="S194" t="s">
        <v>1080</v>
      </c>
      <c r="T194" t="s">
        <v>118</v>
      </c>
      <c r="U194" t="s">
        <v>1917</v>
      </c>
      <c r="V194" t="s">
        <v>1918</v>
      </c>
      <c r="W194" s="1">
        <v>33888</v>
      </c>
      <c r="X194" t="s">
        <v>1919</v>
      </c>
      <c r="Y194" t="s">
        <v>1920</v>
      </c>
      <c r="Z194" t="s">
        <v>392</v>
      </c>
      <c r="AA194">
        <v>600095</v>
      </c>
      <c r="AB194" t="s">
        <v>1921</v>
      </c>
      <c r="AC194" t="s">
        <v>1922</v>
      </c>
      <c r="AD194" t="s">
        <v>688</v>
      </c>
      <c r="AE194" t="s">
        <v>1903</v>
      </c>
      <c r="AF194" t="s">
        <v>97</v>
      </c>
      <c r="AG194" t="s">
        <v>97</v>
      </c>
      <c r="AH194" t="b">
        <v>0</v>
      </c>
      <c r="AI194" t="s">
        <v>1886</v>
      </c>
      <c r="AJ194" t="s">
        <v>99</v>
      </c>
      <c r="AK194" t="s">
        <v>307</v>
      </c>
      <c r="AL194">
        <v>980118</v>
      </c>
      <c r="AM194" t="s">
        <v>100</v>
      </c>
      <c r="AN194" t="s">
        <v>307</v>
      </c>
      <c r="AO194" t="s">
        <v>1887</v>
      </c>
      <c r="AP194" t="s">
        <v>393</v>
      </c>
      <c r="AQ194" t="s">
        <v>102</v>
      </c>
      <c r="AR194" t="s">
        <v>392</v>
      </c>
      <c r="AS194">
        <f t="shared" si="2"/>
        <v>1</v>
      </c>
      <c r="AT194" t="s">
        <v>1904</v>
      </c>
      <c r="AU194">
        <v>44</v>
      </c>
      <c r="AV194">
        <v>1</v>
      </c>
      <c r="AW194" t="s">
        <v>690</v>
      </c>
      <c r="AX194" t="b">
        <v>0</v>
      </c>
      <c r="AY194" t="s">
        <v>114</v>
      </c>
      <c r="AZ194" s="1">
        <v>43647</v>
      </c>
      <c r="BA194" t="s">
        <v>97</v>
      </c>
      <c r="BB194" t="b">
        <v>0</v>
      </c>
      <c r="BC194" t="b">
        <v>0</v>
      </c>
      <c r="BD194">
        <v>0</v>
      </c>
      <c r="BE194">
        <v>0</v>
      </c>
      <c r="BF194">
        <v>333333</v>
      </c>
      <c r="BG194">
        <v>333333</v>
      </c>
      <c r="BH194" t="s">
        <v>107</v>
      </c>
      <c r="BI194" t="s">
        <v>97</v>
      </c>
      <c r="BJ194">
        <v>0</v>
      </c>
      <c r="BK194">
        <v>0</v>
      </c>
      <c r="BL194" t="b">
        <v>0</v>
      </c>
      <c r="BM194" s="1">
        <v>43682</v>
      </c>
      <c r="BN194" t="s">
        <v>97</v>
      </c>
      <c r="BO194" t="s">
        <v>97</v>
      </c>
      <c r="BP194" t="s">
        <v>217</v>
      </c>
      <c r="BQ194" t="s">
        <v>218</v>
      </c>
      <c r="BR194" t="s">
        <v>219</v>
      </c>
      <c r="BS194" t="s">
        <v>220</v>
      </c>
      <c r="BT194" s="1">
        <v>43650</v>
      </c>
      <c r="BU194" t="s">
        <v>97</v>
      </c>
      <c r="BV194">
        <v>479729</v>
      </c>
      <c r="BW194" t="s">
        <v>1923</v>
      </c>
      <c r="BX194" t="s">
        <v>112</v>
      </c>
      <c r="BY194" t="s">
        <v>156</v>
      </c>
      <c r="BZ194" t="s">
        <v>830</v>
      </c>
      <c r="CA194" t="s">
        <v>113</v>
      </c>
      <c r="CB194" t="s">
        <v>114</v>
      </c>
      <c r="CC194" s="26">
        <v>0.97</v>
      </c>
      <c r="CD194">
        <v>1</v>
      </c>
      <c r="CE194" s="24" t="s">
        <v>2944</v>
      </c>
    </row>
    <row r="195" spans="1:83" x14ac:dyDescent="0.35">
      <c r="A195">
        <v>0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1</v>
      </c>
      <c r="I195">
        <v>4</v>
      </c>
      <c r="J195">
        <v>1</v>
      </c>
      <c r="K195">
        <v>1</v>
      </c>
      <c r="L195">
        <v>3</v>
      </c>
      <c r="M195" s="24">
        <v>45297</v>
      </c>
      <c r="N195" t="s">
        <v>81</v>
      </c>
      <c r="O195" t="s">
        <v>818</v>
      </c>
      <c r="P195" t="s">
        <v>1896</v>
      </c>
      <c r="Q195">
        <v>1013334649</v>
      </c>
      <c r="R195" t="s">
        <v>1827</v>
      </c>
      <c r="S195" t="s">
        <v>1080</v>
      </c>
      <c r="T195" t="s">
        <v>86</v>
      </c>
      <c r="U195" t="s">
        <v>1924</v>
      </c>
      <c r="V195" t="s">
        <v>1925</v>
      </c>
      <c r="W195" s="1">
        <v>35227</v>
      </c>
      <c r="X195" t="s">
        <v>1926</v>
      </c>
      <c r="Y195" t="s">
        <v>1927</v>
      </c>
      <c r="Z195" t="s">
        <v>392</v>
      </c>
      <c r="AA195">
        <v>670002</v>
      </c>
      <c r="AB195" t="s">
        <v>1928</v>
      </c>
      <c r="AC195" t="s">
        <v>1929</v>
      </c>
      <c r="AD195" t="s">
        <v>688</v>
      </c>
      <c r="AE195" t="s">
        <v>1903</v>
      </c>
      <c r="AF195" t="s">
        <v>97</v>
      </c>
      <c r="AG195" t="s">
        <v>97</v>
      </c>
      <c r="AH195" t="b">
        <v>0</v>
      </c>
      <c r="AI195" t="s">
        <v>1886</v>
      </c>
      <c r="AJ195" t="s">
        <v>99</v>
      </c>
      <c r="AK195" t="s">
        <v>307</v>
      </c>
      <c r="AL195">
        <v>980118</v>
      </c>
      <c r="AM195" t="s">
        <v>100</v>
      </c>
      <c r="AN195" t="s">
        <v>307</v>
      </c>
      <c r="AO195" t="s">
        <v>1887</v>
      </c>
      <c r="AP195" t="s">
        <v>393</v>
      </c>
      <c r="AQ195" t="s">
        <v>102</v>
      </c>
      <c r="AR195" t="s">
        <v>392</v>
      </c>
      <c r="AS195">
        <f t="shared" ref="AS195:AS258" si="3">IF(AR195=Z195,1,0)</f>
        <v>1</v>
      </c>
      <c r="AT195" t="s">
        <v>1904</v>
      </c>
      <c r="AU195">
        <v>44</v>
      </c>
      <c r="AV195">
        <v>1</v>
      </c>
      <c r="AW195" t="s">
        <v>690</v>
      </c>
      <c r="AX195" t="b">
        <v>0</v>
      </c>
      <c r="AY195" t="s">
        <v>114</v>
      </c>
      <c r="AZ195" s="1">
        <v>43586</v>
      </c>
      <c r="BA195" t="s">
        <v>97</v>
      </c>
      <c r="BB195" t="b">
        <v>0</v>
      </c>
      <c r="BC195" t="b">
        <v>0</v>
      </c>
      <c r="BD195">
        <v>0</v>
      </c>
      <c r="BE195">
        <v>0</v>
      </c>
      <c r="BF195">
        <v>333333</v>
      </c>
      <c r="BG195">
        <v>333333</v>
      </c>
      <c r="BH195" t="s">
        <v>107</v>
      </c>
      <c r="BI195" t="s">
        <v>97</v>
      </c>
      <c r="BJ195">
        <v>0</v>
      </c>
      <c r="BK195">
        <v>0</v>
      </c>
      <c r="BL195" t="b">
        <v>0</v>
      </c>
      <c r="BM195" s="1">
        <v>43682</v>
      </c>
      <c r="BN195" t="s">
        <v>97</v>
      </c>
      <c r="BO195" t="s">
        <v>97</v>
      </c>
      <c r="BP195" t="s">
        <v>217</v>
      </c>
      <c r="BQ195" t="s">
        <v>218</v>
      </c>
      <c r="BR195" t="s">
        <v>219</v>
      </c>
      <c r="BS195" t="s">
        <v>220</v>
      </c>
      <c r="BT195" s="1">
        <v>43650</v>
      </c>
      <c r="BU195" t="s">
        <v>97</v>
      </c>
      <c r="BV195">
        <v>568782</v>
      </c>
      <c r="BW195" t="s">
        <v>1930</v>
      </c>
      <c r="BX195" t="s">
        <v>112</v>
      </c>
      <c r="BY195" t="s">
        <v>156</v>
      </c>
      <c r="BZ195" t="s">
        <v>830</v>
      </c>
      <c r="CA195" t="s">
        <v>113</v>
      </c>
      <c r="CB195" t="s">
        <v>114</v>
      </c>
      <c r="CC195" s="26">
        <v>0.96</v>
      </c>
      <c r="CD195">
        <v>1</v>
      </c>
      <c r="CE195" s="24" t="s">
        <v>2944</v>
      </c>
    </row>
    <row r="196" spans="1:83" x14ac:dyDescent="0.35">
      <c r="A196">
        <v>0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2</v>
      </c>
      <c r="H196">
        <v>2</v>
      </c>
      <c r="I196">
        <v>4</v>
      </c>
      <c r="J196">
        <v>1</v>
      </c>
      <c r="K196">
        <v>1</v>
      </c>
      <c r="L196">
        <v>3</v>
      </c>
      <c r="M196" s="24">
        <v>45300</v>
      </c>
      <c r="N196" t="s">
        <v>81</v>
      </c>
      <c r="O196" t="s">
        <v>818</v>
      </c>
      <c r="P196" t="s">
        <v>1896</v>
      </c>
      <c r="Q196">
        <v>1013681943</v>
      </c>
      <c r="R196" t="s">
        <v>1827</v>
      </c>
      <c r="S196" t="s">
        <v>1080</v>
      </c>
      <c r="T196" t="s">
        <v>118</v>
      </c>
      <c r="U196" t="s">
        <v>1931</v>
      </c>
      <c r="V196" t="s">
        <v>1932</v>
      </c>
      <c r="W196" s="1">
        <v>35273</v>
      </c>
      <c r="X196" t="s">
        <v>1933</v>
      </c>
      <c r="Y196" t="s">
        <v>1934</v>
      </c>
      <c r="Z196" t="s">
        <v>393</v>
      </c>
      <c r="AA196">
        <v>603202</v>
      </c>
      <c r="AB196" t="s">
        <v>1935</v>
      </c>
      <c r="AC196" t="s">
        <v>1936</v>
      </c>
      <c r="AD196" t="s">
        <v>688</v>
      </c>
      <c r="AE196" t="s">
        <v>1903</v>
      </c>
      <c r="AF196" t="s">
        <v>97</v>
      </c>
      <c r="AG196" t="s">
        <v>97</v>
      </c>
      <c r="AH196" t="b">
        <v>0</v>
      </c>
      <c r="AI196" t="s">
        <v>1886</v>
      </c>
      <c r="AJ196" t="s">
        <v>99</v>
      </c>
      <c r="AK196" t="s">
        <v>307</v>
      </c>
      <c r="AL196">
        <v>980118</v>
      </c>
      <c r="AM196" t="s">
        <v>100</v>
      </c>
      <c r="AN196" t="s">
        <v>307</v>
      </c>
      <c r="AO196" t="s">
        <v>1887</v>
      </c>
      <c r="AP196" t="s">
        <v>393</v>
      </c>
      <c r="AQ196" t="s">
        <v>102</v>
      </c>
      <c r="AR196" t="s">
        <v>392</v>
      </c>
      <c r="AS196">
        <f t="shared" si="3"/>
        <v>0</v>
      </c>
      <c r="AT196" t="s">
        <v>1904</v>
      </c>
      <c r="AU196">
        <v>44</v>
      </c>
      <c r="AV196">
        <v>1</v>
      </c>
      <c r="AW196" t="s">
        <v>690</v>
      </c>
      <c r="AX196" t="b">
        <v>0</v>
      </c>
      <c r="AY196" t="s">
        <v>114</v>
      </c>
      <c r="AZ196" s="1">
        <v>43586</v>
      </c>
      <c r="BA196" t="s">
        <v>97</v>
      </c>
      <c r="BB196" t="b">
        <v>0</v>
      </c>
      <c r="BC196" t="b">
        <v>0</v>
      </c>
      <c r="BD196">
        <v>0</v>
      </c>
      <c r="BE196">
        <v>0</v>
      </c>
      <c r="BF196">
        <v>333333</v>
      </c>
      <c r="BG196">
        <v>333333</v>
      </c>
      <c r="BH196" t="s">
        <v>107</v>
      </c>
      <c r="BI196" t="s">
        <v>97</v>
      </c>
      <c r="BJ196">
        <v>0</v>
      </c>
      <c r="BK196">
        <v>0</v>
      </c>
      <c r="BL196" t="b">
        <v>0</v>
      </c>
      <c r="BM196" s="1">
        <v>43682</v>
      </c>
      <c r="BN196" t="s">
        <v>97</v>
      </c>
      <c r="BO196" t="s">
        <v>97</v>
      </c>
      <c r="BP196" t="s">
        <v>217</v>
      </c>
      <c r="BQ196" t="s">
        <v>218</v>
      </c>
      <c r="BR196" t="s">
        <v>219</v>
      </c>
      <c r="BS196" t="s">
        <v>220</v>
      </c>
      <c r="BT196" s="1">
        <v>43650</v>
      </c>
      <c r="BU196" t="s">
        <v>97</v>
      </c>
      <c r="BV196">
        <v>568724</v>
      </c>
      <c r="BW196" t="s">
        <v>1937</v>
      </c>
      <c r="BX196" t="s">
        <v>112</v>
      </c>
      <c r="BY196" t="s">
        <v>156</v>
      </c>
      <c r="BZ196" t="s">
        <v>830</v>
      </c>
      <c r="CA196" t="s">
        <v>113</v>
      </c>
      <c r="CB196" t="s">
        <v>114</v>
      </c>
      <c r="CC196" s="26">
        <v>0.97</v>
      </c>
      <c r="CD196">
        <v>1</v>
      </c>
      <c r="CE196" s="24" t="s">
        <v>2944</v>
      </c>
    </row>
    <row r="197" spans="1:83" x14ac:dyDescent="0.35">
      <c r="A197">
        <v>0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2</v>
      </c>
      <c r="I197">
        <v>4</v>
      </c>
      <c r="J197">
        <v>1</v>
      </c>
      <c r="K197">
        <v>1</v>
      </c>
      <c r="L197">
        <v>3</v>
      </c>
      <c r="M197" s="24">
        <v>45303</v>
      </c>
      <c r="N197" t="s">
        <v>81</v>
      </c>
      <c r="O197" t="s">
        <v>818</v>
      </c>
      <c r="P197" t="s">
        <v>1896</v>
      </c>
      <c r="Q197">
        <v>1013334646</v>
      </c>
      <c r="R197" t="s">
        <v>1827</v>
      </c>
      <c r="S197" t="s">
        <v>1080</v>
      </c>
      <c r="T197" t="s">
        <v>118</v>
      </c>
      <c r="U197" t="s">
        <v>1938</v>
      </c>
      <c r="V197" t="s">
        <v>1939</v>
      </c>
      <c r="W197" s="1">
        <v>34523</v>
      </c>
      <c r="X197" t="s">
        <v>1940</v>
      </c>
      <c r="Y197" t="s">
        <v>1941</v>
      </c>
      <c r="Z197" t="s">
        <v>392</v>
      </c>
      <c r="AA197">
        <v>603202</v>
      </c>
      <c r="AB197" t="s">
        <v>1942</v>
      </c>
      <c r="AC197" t="s">
        <v>1943</v>
      </c>
      <c r="AD197" t="s">
        <v>688</v>
      </c>
      <c r="AE197" t="s">
        <v>1903</v>
      </c>
      <c r="AF197" t="s">
        <v>97</v>
      </c>
      <c r="AG197" t="s">
        <v>97</v>
      </c>
      <c r="AH197" t="b">
        <v>0</v>
      </c>
      <c r="AI197" t="s">
        <v>1886</v>
      </c>
      <c r="AJ197" t="s">
        <v>99</v>
      </c>
      <c r="AK197" t="s">
        <v>307</v>
      </c>
      <c r="AL197">
        <v>980118</v>
      </c>
      <c r="AM197" t="s">
        <v>100</v>
      </c>
      <c r="AN197" t="s">
        <v>307</v>
      </c>
      <c r="AO197" t="s">
        <v>1887</v>
      </c>
      <c r="AP197" t="s">
        <v>140</v>
      </c>
      <c r="AQ197" t="s">
        <v>102</v>
      </c>
      <c r="AR197" t="s">
        <v>392</v>
      </c>
      <c r="AS197">
        <f t="shared" si="3"/>
        <v>1</v>
      </c>
      <c r="AT197" t="s">
        <v>1904</v>
      </c>
      <c r="AU197">
        <v>44</v>
      </c>
      <c r="AV197">
        <v>1</v>
      </c>
      <c r="AW197" t="s">
        <v>690</v>
      </c>
      <c r="AX197" t="b">
        <v>0</v>
      </c>
      <c r="AY197" t="s">
        <v>114</v>
      </c>
      <c r="AZ197" s="1">
        <v>43586</v>
      </c>
      <c r="BA197" t="s">
        <v>97</v>
      </c>
      <c r="BB197" t="b">
        <v>0</v>
      </c>
      <c r="BC197" t="b">
        <v>0</v>
      </c>
      <c r="BD197">
        <v>0</v>
      </c>
      <c r="BE197">
        <v>0</v>
      </c>
      <c r="BF197">
        <v>333333</v>
      </c>
      <c r="BG197">
        <v>333333</v>
      </c>
      <c r="BH197" t="s">
        <v>107</v>
      </c>
      <c r="BI197" t="s">
        <v>97</v>
      </c>
      <c r="BJ197">
        <v>0</v>
      </c>
      <c r="BK197">
        <v>0</v>
      </c>
      <c r="BL197" t="b">
        <v>0</v>
      </c>
      <c r="BM197" s="1">
        <v>43682</v>
      </c>
      <c r="BN197" t="s">
        <v>97</v>
      </c>
      <c r="BO197" t="s">
        <v>97</v>
      </c>
      <c r="BP197" t="s">
        <v>217</v>
      </c>
      <c r="BQ197" t="s">
        <v>218</v>
      </c>
      <c r="BR197" t="s">
        <v>219</v>
      </c>
      <c r="BS197" t="s">
        <v>220</v>
      </c>
      <c r="BT197" s="1">
        <v>43650</v>
      </c>
      <c r="BU197" t="s">
        <v>97</v>
      </c>
      <c r="BV197">
        <v>568754</v>
      </c>
      <c r="BW197" t="s">
        <v>1944</v>
      </c>
      <c r="BX197" t="s">
        <v>112</v>
      </c>
      <c r="BY197" t="s">
        <v>156</v>
      </c>
      <c r="BZ197" t="s">
        <v>830</v>
      </c>
      <c r="CA197" t="s">
        <v>113</v>
      </c>
      <c r="CB197" t="s">
        <v>114</v>
      </c>
      <c r="CC197" s="26">
        <v>0.97</v>
      </c>
      <c r="CD197">
        <v>1</v>
      </c>
      <c r="CE197" s="24" t="s">
        <v>2944</v>
      </c>
    </row>
    <row r="198" spans="1:83" x14ac:dyDescent="0.35">
      <c r="A198">
        <v>0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1</v>
      </c>
      <c r="I198">
        <v>4</v>
      </c>
      <c r="J198">
        <v>1</v>
      </c>
      <c r="K198">
        <v>1</v>
      </c>
      <c r="L198">
        <v>3</v>
      </c>
      <c r="M198" s="24">
        <v>45304</v>
      </c>
      <c r="N198" t="s">
        <v>81</v>
      </c>
      <c r="O198" t="s">
        <v>818</v>
      </c>
      <c r="P198" t="s">
        <v>1878</v>
      </c>
      <c r="Q198">
        <v>1012750665</v>
      </c>
      <c r="R198" t="s">
        <v>1827</v>
      </c>
      <c r="S198" t="s">
        <v>1080</v>
      </c>
      <c r="T198" t="s">
        <v>86</v>
      </c>
      <c r="U198" t="s">
        <v>1945</v>
      </c>
      <c r="V198" t="s">
        <v>1946</v>
      </c>
      <c r="W198" s="1">
        <v>35222</v>
      </c>
      <c r="X198" t="s">
        <v>1947</v>
      </c>
      <c r="Y198" t="s">
        <v>1948</v>
      </c>
      <c r="Z198" t="s">
        <v>91</v>
      </c>
      <c r="AA198">
        <v>560038</v>
      </c>
      <c r="AB198" t="s">
        <v>1949</v>
      </c>
      <c r="AC198" t="s">
        <v>1950</v>
      </c>
      <c r="AD198" t="s">
        <v>688</v>
      </c>
      <c r="AE198" t="s">
        <v>1087</v>
      </c>
      <c r="AF198" t="s">
        <v>97</v>
      </c>
      <c r="AG198" t="s">
        <v>97</v>
      </c>
      <c r="AH198" t="b">
        <v>0</v>
      </c>
      <c r="AI198" t="s">
        <v>1886</v>
      </c>
      <c r="AJ198" t="s">
        <v>99</v>
      </c>
      <c r="AK198" t="s">
        <v>307</v>
      </c>
      <c r="AL198">
        <v>980118</v>
      </c>
      <c r="AM198" t="s">
        <v>100</v>
      </c>
      <c r="AN198" t="s">
        <v>307</v>
      </c>
      <c r="AO198" t="s">
        <v>1887</v>
      </c>
      <c r="AP198" t="s">
        <v>92</v>
      </c>
      <c r="AQ198" t="s">
        <v>102</v>
      </c>
      <c r="AR198" t="s">
        <v>91</v>
      </c>
      <c r="AS198">
        <f t="shared" si="3"/>
        <v>1</v>
      </c>
      <c r="AT198" t="s">
        <v>103</v>
      </c>
      <c r="AU198">
        <v>44</v>
      </c>
      <c r="AV198">
        <v>1</v>
      </c>
      <c r="AW198" t="s">
        <v>690</v>
      </c>
      <c r="AX198" t="b">
        <v>0</v>
      </c>
      <c r="AY198" t="s">
        <v>114</v>
      </c>
      <c r="AZ198" s="1">
        <v>43617</v>
      </c>
      <c r="BA198" t="s">
        <v>97</v>
      </c>
      <c r="BB198" t="b">
        <v>0</v>
      </c>
      <c r="BC198" t="b">
        <v>0</v>
      </c>
      <c r="BD198">
        <v>0</v>
      </c>
      <c r="BE198">
        <v>0</v>
      </c>
      <c r="BF198">
        <v>352381</v>
      </c>
      <c r="BG198">
        <v>352381</v>
      </c>
      <c r="BH198" t="s">
        <v>107</v>
      </c>
      <c r="BI198" t="s">
        <v>97</v>
      </c>
      <c r="BJ198">
        <v>0</v>
      </c>
      <c r="BK198">
        <v>0</v>
      </c>
      <c r="BL198" t="b">
        <v>0</v>
      </c>
      <c r="BM198" s="1">
        <v>43682</v>
      </c>
      <c r="BN198" t="s">
        <v>97</v>
      </c>
      <c r="BO198" t="s">
        <v>97</v>
      </c>
      <c r="BP198" t="s">
        <v>217</v>
      </c>
      <c r="BQ198" t="s">
        <v>218</v>
      </c>
      <c r="BR198" t="s">
        <v>219</v>
      </c>
      <c r="BS198" t="s">
        <v>220</v>
      </c>
      <c r="BT198" s="1">
        <v>43650</v>
      </c>
      <c r="BU198" t="s">
        <v>97</v>
      </c>
      <c r="BV198">
        <v>516687</v>
      </c>
      <c r="BW198" t="s">
        <v>1951</v>
      </c>
      <c r="BX198" t="s">
        <v>112</v>
      </c>
      <c r="BY198" t="s">
        <v>156</v>
      </c>
      <c r="BZ198" t="s">
        <v>830</v>
      </c>
      <c r="CA198" t="s">
        <v>113</v>
      </c>
      <c r="CB198" t="s">
        <v>114</v>
      </c>
      <c r="CC198" s="26">
        <v>0.96</v>
      </c>
      <c r="CD198">
        <v>1</v>
      </c>
      <c r="CE198" s="24" t="s">
        <v>2944</v>
      </c>
    </row>
    <row r="199" spans="1:83" x14ac:dyDescent="0.35">
      <c r="A199">
        <v>0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1</v>
      </c>
      <c r="I199">
        <v>4</v>
      </c>
      <c r="J199">
        <v>1</v>
      </c>
      <c r="K199">
        <v>1</v>
      </c>
      <c r="L199">
        <v>3</v>
      </c>
      <c r="M199" s="24">
        <v>45305</v>
      </c>
      <c r="N199" t="s">
        <v>81</v>
      </c>
      <c r="O199" t="s">
        <v>818</v>
      </c>
      <c r="P199" t="s">
        <v>1896</v>
      </c>
      <c r="Q199">
        <v>1013334514</v>
      </c>
      <c r="R199" t="s">
        <v>1827</v>
      </c>
      <c r="S199" t="s">
        <v>1080</v>
      </c>
      <c r="T199" t="s">
        <v>86</v>
      </c>
      <c r="U199" t="s">
        <v>1952</v>
      </c>
      <c r="V199" t="s">
        <v>1679</v>
      </c>
      <c r="W199" s="1">
        <v>35409</v>
      </c>
      <c r="X199" t="s">
        <v>1953</v>
      </c>
      <c r="Y199" t="s">
        <v>1954</v>
      </c>
      <c r="Z199" t="s">
        <v>392</v>
      </c>
      <c r="AA199">
        <v>600077</v>
      </c>
      <c r="AB199" t="s">
        <v>1955</v>
      </c>
      <c r="AC199" t="s">
        <v>1956</v>
      </c>
      <c r="AD199" t="s">
        <v>688</v>
      </c>
      <c r="AE199" t="s">
        <v>1903</v>
      </c>
      <c r="AF199" t="s">
        <v>97</v>
      </c>
      <c r="AG199" t="s">
        <v>97</v>
      </c>
      <c r="AH199" t="b">
        <v>0</v>
      </c>
      <c r="AI199" t="s">
        <v>1886</v>
      </c>
      <c r="AJ199" t="s">
        <v>99</v>
      </c>
      <c r="AK199" t="s">
        <v>307</v>
      </c>
      <c r="AL199">
        <v>980118</v>
      </c>
      <c r="AM199" t="s">
        <v>100</v>
      </c>
      <c r="AN199" t="s">
        <v>307</v>
      </c>
      <c r="AO199" t="s">
        <v>1887</v>
      </c>
      <c r="AP199" t="s">
        <v>393</v>
      </c>
      <c r="AQ199" t="s">
        <v>102</v>
      </c>
      <c r="AR199" t="s">
        <v>392</v>
      </c>
      <c r="AS199">
        <f t="shared" si="3"/>
        <v>1</v>
      </c>
      <c r="AT199" t="s">
        <v>1904</v>
      </c>
      <c r="AU199">
        <v>44</v>
      </c>
      <c r="AV199">
        <v>1</v>
      </c>
      <c r="AW199" t="s">
        <v>690</v>
      </c>
      <c r="AX199" t="b">
        <v>0</v>
      </c>
      <c r="AY199" t="s">
        <v>114</v>
      </c>
      <c r="AZ199" s="1">
        <v>43586</v>
      </c>
      <c r="BA199" t="s">
        <v>97</v>
      </c>
      <c r="BB199" t="b">
        <v>0</v>
      </c>
      <c r="BC199" t="b">
        <v>0</v>
      </c>
      <c r="BD199">
        <v>0</v>
      </c>
      <c r="BE199">
        <v>0</v>
      </c>
      <c r="BF199">
        <v>333333</v>
      </c>
      <c r="BG199">
        <v>333333</v>
      </c>
      <c r="BH199" t="s">
        <v>107</v>
      </c>
      <c r="BI199" t="s">
        <v>97</v>
      </c>
      <c r="BJ199">
        <v>0</v>
      </c>
      <c r="BK199">
        <v>0</v>
      </c>
      <c r="BL199" t="b">
        <v>0</v>
      </c>
      <c r="BM199" s="1">
        <v>43682</v>
      </c>
      <c r="BN199" t="s">
        <v>97</v>
      </c>
      <c r="BO199" t="s">
        <v>97</v>
      </c>
      <c r="BP199" t="s">
        <v>217</v>
      </c>
      <c r="BQ199" t="s">
        <v>218</v>
      </c>
      <c r="BR199" t="s">
        <v>219</v>
      </c>
      <c r="BS199" t="s">
        <v>220</v>
      </c>
      <c r="BT199" s="1">
        <v>43650</v>
      </c>
      <c r="BU199" t="s">
        <v>97</v>
      </c>
      <c r="BV199">
        <v>568729</v>
      </c>
      <c r="BW199" t="s">
        <v>1957</v>
      </c>
      <c r="BX199" t="s">
        <v>112</v>
      </c>
      <c r="BY199" t="s">
        <v>156</v>
      </c>
      <c r="BZ199" t="s">
        <v>830</v>
      </c>
      <c r="CA199" t="s">
        <v>113</v>
      </c>
      <c r="CB199" t="s">
        <v>114</v>
      </c>
      <c r="CC199" s="26">
        <v>0.96</v>
      </c>
      <c r="CD199">
        <v>1</v>
      </c>
      <c r="CE199" s="24" t="s">
        <v>2944</v>
      </c>
    </row>
    <row r="200" spans="1:83" x14ac:dyDescent="0.35">
      <c r="A200">
        <v>0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1</v>
      </c>
      <c r="I200">
        <v>4</v>
      </c>
      <c r="J200">
        <v>1</v>
      </c>
      <c r="K200">
        <v>1</v>
      </c>
      <c r="L200">
        <v>3</v>
      </c>
      <c r="M200" s="24">
        <v>45306</v>
      </c>
      <c r="N200" t="s">
        <v>81</v>
      </c>
      <c r="O200" t="s">
        <v>818</v>
      </c>
      <c r="P200" t="s">
        <v>1896</v>
      </c>
      <c r="Q200">
        <v>1013334644</v>
      </c>
      <c r="R200" t="s">
        <v>1827</v>
      </c>
      <c r="S200" t="s">
        <v>1080</v>
      </c>
      <c r="T200" t="s">
        <v>86</v>
      </c>
      <c r="U200" t="s">
        <v>1958</v>
      </c>
      <c r="V200" t="s">
        <v>1959</v>
      </c>
      <c r="W200" s="1">
        <v>34832</v>
      </c>
      <c r="X200" t="s">
        <v>1960</v>
      </c>
      <c r="Y200" t="s">
        <v>1961</v>
      </c>
      <c r="Z200" t="s">
        <v>392</v>
      </c>
      <c r="AA200">
        <v>600033</v>
      </c>
      <c r="AB200" t="s">
        <v>1962</v>
      </c>
      <c r="AC200" t="s">
        <v>1963</v>
      </c>
      <c r="AD200" t="s">
        <v>688</v>
      </c>
      <c r="AE200" t="s">
        <v>1903</v>
      </c>
      <c r="AF200" t="s">
        <v>97</v>
      </c>
      <c r="AG200" t="s">
        <v>97</v>
      </c>
      <c r="AH200" t="b">
        <v>0</v>
      </c>
      <c r="AI200" t="s">
        <v>1886</v>
      </c>
      <c r="AJ200" t="s">
        <v>99</v>
      </c>
      <c r="AK200" t="s">
        <v>307</v>
      </c>
      <c r="AL200">
        <v>980118</v>
      </c>
      <c r="AM200" t="s">
        <v>100</v>
      </c>
      <c r="AN200" t="s">
        <v>307</v>
      </c>
      <c r="AO200" t="s">
        <v>1887</v>
      </c>
      <c r="AP200" t="s">
        <v>393</v>
      </c>
      <c r="AQ200" t="s">
        <v>102</v>
      </c>
      <c r="AR200" t="s">
        <v>392</v>
      </c>
      <c r="AS200">
        <f t="shared" si="3"/>
        <v>1</v>
      </c>
      <c r="AT200" t="s">
        <v>1904</v>
      </c>
      <c r="AU200">
        <v>44</v>
      </c>
      <c r="AV200">
        <v>1</v>
      </c>
      <c r="AW200" t="s">
        <v>690</v>
      </c>
      <c r="AX200" t="b">
        <v>0</v>
      </c>
      <c r="AY200" t="s">
        <v>114</v>
      </c>
      <c r="AZ200" s="1">
        <v>43586</v>
      </c>
      <c r="BA200" t="s">
        <v>97</v>
      </c>
      <c r="BB200" t="b">
        <v>0</v>
      </c>
      <c r="BC200" t="b">
        <v>0</v>
      </c>
      <c r="BD200">
        <v>0</v>
      </c>
      <c r="BE200">
        <v>0</v>
      </c>
      <c r="BF200">
        <v>333333</v>
      </c>
      <c r="BG200">
        <v>333333</v>
      </c>
      <c r="BH200" t="s">
        <v>107</v>
      </c>
      <c r="BI200" t="s">
        <v>97</v>
      </c>
      <c r="BJ200">
        <v>0</v>
      </c>
      <c r="BK200">
        <v>0</v>
      </c>
      <c r="BL200" t="b">
        <v>0</v>
      </c>
      <c r="BM200" s="1">
        <v>43682</v>
      </c>
      <c r="BN200" t="s">
        <v>97</v>
      </c>
      <c r="BO200" t="s">
        <v>97</v>
      </c>
      <c r="BP200" t="s">
        <v>217</v>
      </c>
      <c r="BQ200" t="s">
        <v>218</v>
      </c>
      <c r="BR200" t="s">
        <v>219</v>
      </c>
      <c r="BS200" t="s">
        <v>220</v>
      </c>
      <c r="BT200" s="1">
        <v>43650</v>
      </c>
      <c r="BU200" t="s">
        <v>97</v>
      </c>
      <c r="BV200">
        <v>568740</v>
      </c>
      <c r="BW200" t="s">
        <v>1964</v>
      </c>
      <c r="BX200" t="s">
        <v>112</v>
      </c>
      <c r="BY200" t="s">
        <v>156</v>
      </c>
      <c r="BZ200" t="s">
        <v>830</v>
      </c>
      <c r="CA200" t="s">
        <v>113</v>
      </c>
      <c r="CB200" t="s">
        <v>114</v>
      </c>
      <c r="CC200" s="26">
        <v>0.96</v>
      </c>
      <c r="CD200">
        <v>1</v>
      </c>
      <c r="CE200" s="24" t="s">
        <v>2944</v>
      </c>
    </row>
    <row r="201" spans="1:83" x14ac:dyDescent="0.35">
      <c r="A201">
        <v>0</v>
      </c>
      <c r="B201">
        <v>2</v>
      </c>
      <c r="C201">
        <v>0</v>
      </c>
      <c r="D201">
        <v>4.4634378000000002E-2</v>
      </c>
      <c r="E201">
        <v>0</v>
      </c>
      <c r="F201">
        <v>1</v>
      </c>
      <c r="G201">
        <v>1</v>
      </c>
      <c r="H201">
        <v>2</v>
      </c>
      <c r="I201">
        <v>3</v>
      </c>
      <c r="J201">
        <v>2</v>
      </c>
      <c r="K201">
        <v>1</v>
      </c>
      <c r="L201">
        <v>2</v>
      </c>
      <c r="M201" s="24">
        <v>45399</v>
      </c>
      <c r="N201" t="s">
        <v>81</v>
      </c>
      <c r="O201" t="s">
        <v>131</v>
      </c>
      <c r="P201" t="s">
        <v>1965</v>
      </c>
      <c r="Q201">
        <v>1014579143</v>
      </c>
      <c r="R201" t="s">
        <v>84</v>
      </c>
      <c r="S201" t="s">
        <v>85</v>
      </c>
      <c r="T201" t="s">
        <v>118</v>
      </c>
      <c r="U201" t="s">
        <v>1966</v>
      </c>
      <c r="V201" t="s">
        <v>1967</v>
      </c>
      <c r="W201" s="1">
        <v>26435</v>
      </c>
      <c r="X201" t="s">
        <v>1968</v>
      </c>
      <c r="Y201" t="s">
        <v>1969</v>
      </c>
      <c r="Z201" t="s">
        <v>1234</v>
      </c>
      <c r="AA201">
        <v>560049</v>
      </c>
      <c r="AB201" t="s">
        <v>1970</v>
      </c>
      <c r="AC201" t="s">
        <v>1971</v>
      </c>
      <c r="AD201" t="s">
        <v>143</v>
      </c>
      <c r="AE201" t="s">
        <v>1972</v>
      </c>
      <c r="AF201" t="s">
        <v>97</v>
      </c>
      <c r="AG201" t="s">
        <v>97</v>
      </c>
      <c r="AH201" t="b">
        <v>0</v>
      </c>
      <c r="AI201" t="s">
        <v>1973</v>
      </c>
      <c r="AJ201" t="s">
        <v>99</v>
      </c>
      <c r="AK201" t="s">
        <v>1973</v>
      </c>
      <c r="AL201">
        <v>980115</v>
      </c>
      <c r="AM201" t="s">
        <v>100</v>
      </c>
      <c r="AN201" t="s">
        <v>99</v>
      </c>
      <c r="AO201" t="s">
        <v>1974</v>
      </c>
      <c r="AP201" t="s">
        <v>92</v>
      </c>
      <c r="AQ201" t="s">
        <v>102</v>
      </c>
      <c r="AR201" t="s">
        <v>91</v>
      </c>
      <c r="AS201">
        <f t="shared" si="3"/>
        <v>0</v>
      </c>
      <c r="AT201" t="s">
        <v>103</v>
      </c>
      <c r="AU201">
        <v>64</v>
      </c>
      <c r="AV201">
        <v>3</v>
      </c>
      <c r="AW201" t="s">
        <v>171</v>
      </c>
      <c r="AX201" t="b">
        <v>0</v>
      </c>
      <c r="AY201" t="s">
        <v>286</v>
      </c>
      <c r="AZ201" s="1">
        <v>39979</v>
      </c>
      <c r="BA201" t="s">
        <v>1975</v>
      </c>
      <c r="BB201" t="b">
        <v>0</v>
      </c>
      <c r="BC201" t="b">
        <v>0</v>
      </c>
      <c r="BD201">
        <v>1053000</v>
      </c>
      <c r="BE201">
        <v>0</v>
      </c>
      <c r="BF201">
        <v>1100000</v>
      </c>
      <c r="BG201">
        <v>1100000</v>
      </c>
      <c r="BH201" t="s">
        <v>107</v>
      </c>
      <c r="BI201" t="s">
        <v>97</v>
      </c>
      <c r="BJ201">
        <v>0</v>
      </c>
      <c r="BK201">
        <v>0</v>
      </c>
      <c r="BL201" t="b">
        <v>0</v>
      </c>
      <c r="BM201" s="1">
        <v>43703</v>
      </c>
      <c r="BN201" t="s">
        <v>97</v>
      </c>
      <c r="BO201" t="s">
        <v>97</v>
      </c>
      <c r="BP201" t="s">
        <v>108</v>
      </c>
      <c r="BQ201" t="s">
        <v>109</v>
      </c>
      <c r="BR201" t="s">
        <v>110</v>
      </c>
      <c r="BS201" t="s">
        <v>111</v>
      </c>
      <c r="BT201" s="1">
        <v>43655</v>
      </c>
      <c r="BU201" t="s">
        <v>97</v>
      </c>
      <c r="BV201">
        <v>615359</v>
      </c>
      <c r="BW201" t="s">
        <v>1976</v>
      </c>
      <c r="BX201" t="s">
        <v>112</v>
      </c>
      <c r="BY201" t="s">
        <v>156</v>
      </c>
      <c r="BZ201" t="s">
        <v>157</v>
      </c>
      <c r="CA201" t="s">
        <v>176</v>
      </c>
      <c r="CB201" t="s">
        <v>130</v>
      </c>
      <c r="CC201" s="26">
        <v>0.8</v>
      </c>
      <c r="CD201">
        <v>1</v>
      </c>
      <c r="CE201" s="24" t="s">
        <v>2944</v>
      </c>
    </row>
    <row r="202" spans="1:83" x14ac:dyDescent="0.35">
      <c r="A202">
        <v>0</v>
      </c>
      <c r="B202">
        <v>2</v>
      </c>
      <c r="C202">
        <v>0</v>
      </c>
      <c r="D202">
        <v>0.33333333300000001</v>
      </c>
      <c r="E202">
        <v>0</v>
      </c>
      <c r="F202">
        <v>1</v>
      </c>
      <c r="G202">
        <v>1</v>
      </c>
      <c r="H202">
        <v>2</v>
      </c>
      <c r="I202">
        <v>1</v>
      </c>
      <c r="J202">
        <v>1</v>
      </c>
      <c r="K202">
        <v>1</v>
      </c>
      <c r="L202">
        <v>3</v>
      </c>
      <c r="M202" s="24">
        <v>45437</v>
      </c>
      <c r="N202" t="s">
        <v>81</v>
      </c>
      <c r="O202" t="s">
        <v>131</v>
      </c>
      <c r="P202" t="s">
        <v>1977</v>
      </c>
      <c r="Q202">
        <v>1014474575</v>
      </c>
      <c r="R202" t="s">
        <v>84</v>
      </c>
      <c r="S202" t="s">
        <v>85</v>
      </c>
      <c r="T202" t="s">
        <v>118</v>
      </c>
      <c r="U202" t="s">
        <v>1978</v>
      </c>
      <c r="V202" t="s">
        <v>774</v>
      </c>
      <c r="W202" s="1">
        <v>33469</v>
      </c>
      <c r="X202" t="s">
        <v>1979</v>
      </c>
      <c r="Y202" t="s">
        <v>1980</v>
      </c>
      <c r="Z202" t="s">
        <v>91</v>
      </c>
      <c r="AA202">
        <v>560016</v>
      </c>
      <c r="AB202" t="s">
        <v>1981</v>
      </c>
      <c r="AC202" t="s">
        <v>1982</v>
      </c>
      <c r="AD202" t="s">
        <v>187</v>
      </c>
      <c r="AE202" t="s">
        <v>187</v>
      </c>
      <c r="AF202" t="s">
        <v>1983</v>
      </c>
      <c r="AG202" t="s">
        <v>1984</v>
      </c>
      <c r="AH202" t="b">
        <v>0</v>
      </c>
      <c r="AI202" t="s">
        <v>1155</v>
      </c>
      <c r="AJ202" t="s">
        <v>99</v>
      </c>
      <c r="AK202" t="s">
        <v>1155</v>
      </c>
      <c r="AL202">
        <v>980095</v>
      </c>
      <c r="AM202" t="s">
        <v>100</v>
      </c>
      <c r="AN202" t="s">
        <v>99</v>
      </c>
      <c r="AO202" t="s">
        <v>1156</v>
      </c>
      <c r="AP202" t="s">
        <v>92</v>
      </c>
      <c r="AQ202" t="s">
        <v>102</v>
      </c>
      <c r="AR202" t="s">
        <v>91</v>
      </c>
      <c r="AS202">
        <f t="shared" si="3"/>
        <v>1</v>
      </c>
      <c r="AT202" t="s">
        <v>103</v>
      </c>
      <c r="AU202">
        <v>44</v>
      </c>
      <c r="AV202">
        <v>3</v>
      </c>
      <c r="AW202" t="s">
        <v>104</v>
      </c>
      <c r="AX202" t="b">
        <v>0</v>
      </c>
      <c r="AY202" t="s">
        <v>114</v>
      </c>
      <c r="AZ202" s="1">
        <v>41774</v>
      </c>
      <c r="BA202" t="s">
        <v>1985</v>
      </c>
      <c r="BB202" t="b">
        <v>0</v>
      </c>
      <c r="BC202" t="b">
        <v>0</v>
      </c>
      <c r="BD202">
        <v>450000</v>
      </c>
      <c r="BE202">
        <v>0</v>
      </c>
      <c r="BF202">
        <v>600000</v>
      </c>
      <c r="BG202">
        <v>600000</v>
      </c>
      <c r="BH202" t="s">
        <v>107</v>
      </c>
      <c r="BI202" t="s">
        <v>97</v>
      </c>
      <c r="BJ202">
        <v>0</v>
      </c>
      <c r="BK202">
        <v>0</v>
      </c>
      <c r="BL202" t="b">
        <v>0</v>
      </c>
      <c r="BM202" s="1">
        <v>43703</v>
      </c>
      <c r="BN202" t="s">
        <v>97</v>
      </c>
      <c r="BO202" t="s">
        <v>97</v>
      </c>
      <c r="BP202" t="s">
        <v>108</v>
      </c>
      <c r="BQ202" t="s">
        <v>109</v>
      </c>
      <c r="BR202" t="s">
        <v>110</v>
      </c>
      <c r="BS202" t="s">
        <v>111</v>
      </c>
      <c r="BT202" s="1">
        <v>43654</v>
      </c>
      <c r="BU202" t="s">
        <v>97</v>
      </c>
      <c r="BV202">
        <v>613635</v>
      </c>
      <c r="BW202" t="s">
        <v>1986</v>
      </c>
      <c r="BX202" t="s">
        <v>112</v>
      </c>
      <c r="BY202" t="s">
        <v>156</v>
      </c>
      <c r="BZ202" t="s">
        <v>157</v>
      </c>
      <c r="CA202" t="s">
        <v>113</v>
      </c>
      <c r="CB202" t="s">
        <v>114</v>
      </c>
      <c r="CC202" s="26">
        <v>0.88</v>
      </c>
      <c r="CD202">
        <v>1</v>
      </c>
      <c r="CE202" s="24" t="s">
        <v>2944</v>
      </c>
    </row>
    <row r="203" spans="1:83" x14ac:dyDescent="0.35">
      <c r="A203">
        <v>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1</v>
      </c>
      <c r="I203">
        <v>4</v>
      </c>
      <c r="J203">
        <v>1</v>
      </c>
      <c r="K203">
        <v>1</v>
      </c>
      <c r="L203">
        <v>3</v>
      </c>
      <c r="M203" s="24">
        <v>45468</v>
      </c>
      <c r="N203" t="s">
        <v>81</v>
      </c>
      <c r="O203" t="s">
        <v>818</v>
      </c>
      <c r="P203" t="s">
        <v>1878</v>
      </c>
      <c r="Q203">
        <v>1011991657</v>
      </c>
      <c r="R203" t="s">
        <v>1079</v>
      </c>
      <c r="S203" t="s">
        <v>1080</v>
      </c>
      <c r="T203" t="s">
        <v>86</v>
      </c>
      <c r="U203" t="s">
        <v>1987</v>
      </c>
      <c r="V203" t="s">
        <v>1988</v>
      </c>
      <c r="W203" s="1">
        <v>34205</v>
      </c>
      <c r="X203" t="s">
        <v>1989</v>
      </c>
      <c r="Y203" t="s">
        <v>1990</v>
      </c>
      <c r="Z203" t="s">
        <v>1991</v>
      </c>
      <c r="AA203">
        <v>679301</v>
      </c>
      <c r="AB203" t="s">
        <v>1992</v>
      </c>
      <c r="AC203" t="s">
        <v>1993</v>
      </c>
      <c r="AD203" t="s">
        <v>688</v>
      </c>
      <c r="AE203" t="s">
        <v>1994</v>
      </c>
      <c r="AF203" t="s">
        <v>97</v>
      </c>
      <c r="AG203" t="s">
        <v>97</v>
      </c>
      <c r="AH203" t="b">
        <v>0</v>
      </c>
      <c r="AI203" t="s">
        <v>1886</v>
      </c>
      <c r="AJ203" t="s">
        <v>99</v>
      </c>
      <c r="AK203" t="s">
        <v>307</v>
      </c>
      <c r="AL203">
        <v>980118</v>
      </c>
      <c r="AM203" t="s">
        <v>100</v>
      </c>
      <c r="AN203" t="s">
        <v>307</v>
      </c>
      <c r="AO203" t="s">
        <v>1887</v>
      </c>
      <c r="AP203" t="s">
        <v>358</v>
      </c>
      <c r="AQ203" t="s">
        <v>102</v>
      </c>
      <c r="AR203" t="s">
        <v>91</v>
      </c>
      <c r="AS203">
        <f t="shared" si="3"/>
        <v>0</v>
      </c>
      <c r="AT203" t="s">
        <v>103</v>
      </c>
      <c r="AU203">
        <v>44</v>
      </c>
      <c r="AV203">
        <v>1</v>
      </c>
      <c r="AW203" t="s">
        <v>690</v>
      </c>
      <c r="AX203" t="b">
        <v>0</v>
      </c>
      <c r="AY203" t="s">
        <v>114</v>
      </c>
      <c r="AZ203" s="1">
        <v>43708</v>
      </c>
      <c r="BA203" t="s">
        <v>97</v>
      </c>
      <c r="BB203" t="b">
        <v>0</v>
      </c>
      <c r="BC203" t="s">
        <v>97</v>
      </c>
      <c r="BD203">
        <v>0</v>
      </c>
      <c r="BE203">
        <v>0</v>
      </c>
      <c r="BF203">
        <v>352381</v>
      </c>
      <c r="BG203">
        <v>352381</v>
      </c>
      <c r="BH203" t="s">
        <v>107</v>
      </c>
      <c r="BI203" t="s">
        <v>97</v>
      </c>
      <c r="BJ203">
        <v>0</v>
      </c>
      <c r="BK203">
        <v>0</v>
      </c>
      <c r="BL203" t="b">
        <v>0</v>
      </c>
      <c r="BM203" s="1">
        <v>43682</v>
      </c>
      <c r="BN203" t="s">
        <v>97</v>
      </c>
      <c r="BO203" t="s">
        <v>97</v>
      </c>
      <c r="BP203" t="s">
        <v>217</v>
      </c>
      <c r="BQ203" t="s">
        <v>218</v>
      </c>
      <c r="BR203" t="s">
        <v>219</v>
      </c>
      <c r="BS203" t="s">
        <v>220</v>
      </c>
      <c r="BT203" s="1">
        <v>43656</v>
      </c>
      <c r="BU203" t="s">
        <v>97</v>
      </c>
      <c r="BV203">
        <v>479501</v>
      </c>
      <c r="BW203" t="s">
        <v>1995</v>
      </c>
      <c r="BX203" t="s">
        <v>112</v>
      </c>
      <c r="BY203" t="s">
        <v>156</v>
      </c>
      <c r="BZ203" t="s">
        <v>830</v>
      </c>
      <c r="CA203" t="s">
        <v>113</v>
      </c>
      <c r="CB203" t="s">
        <v>114</v>
      </c>
      <c r="CC203" s="26">
        <v>0.96</v>
      </c>
      <c r="CD203">
        <v>1</v>
      </c>
      <c r="CE203" s="24" t="s">
        <v>2944</v>
      </c>
    </row>
    <row r="204" spans="1:83" x14ac:dyDescent="0.35">
      <c r="A204">
        <v>0</v>
      </c>
      <c r="B204">
        <v>2</v>
      </c>
      <c r="C204">
        <v>0</v>
      </c>
      <c r="D204">
        <v>0.46428571400000002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3</v>
      </c>
      <c r="M204" s="24">
        <v>45470</v>
      </c>
      <c r="N204" t="s">
        <v>81</v>
      </c>
      <c r="O204" t="s">
        <v>131</v>
      </c>
      <c r="P204" t="s">
        <v>1169</v>
      </c>
      <c r="Q204">
        <v>1014393264</v>
      </c>
      <c r="R204" t="s">
        <v>84</v>
      </c>
      <c r="S204" t="s">
        <v>85</v>
      </c>
      <c r="T204" t="s">
        <v>86</v>
      </c>
      <c r="U204" t="s">
        <v>1996</v>
      </c>
      <c r="V204" t="s">
        <v>1997</v>
      </c>
      <c r="W204" s="1">
        <v>34126</v>
      </c>
      <c r="X204" t="s">
        <v>1998</v>
      </c>
      <c r="Y204" t="s">
        <v>1999</v>
      </c>
      <c r="Z204" t="s">
        <v>2000</v>
      </c>
      <c r="AA204">
        <v>507002</v>
      </c>
      <c r="AB204" t="s">
        <v>2001</v>
      </c>
      <c r="AC204" t="s">
        <v>2002</v>
      </c>
      <c r="AD204" t="s">
        <v>187</v>
      </c>
      <c r="AE204" t="s">
        <v>187</v>
      </c>
      <c r="AF204" t="s">
        <v>2003</v>
      </c>
      <c r="AG204" t="s">
        <v>2004</v>
      </c>
      <c r="AH204" t="b">
        <v>0</v>
      </c>
      <c r="AI204" t="s">
        <v>1177</v>
      </c>
      <c r="AJ204" t="s">
        <v>99</v>
      </c>
      <c r="AK204" t="s">
        <v>1177</v>
      </c>
      <c r="AL204">
        <v>980093</v>
      </c>
      <c r="AM204" t="s">
        <v>100</v>
      </c>
      <c r="AN204" t="s">
        <v>99</v>
      </c>
      <c r="AO204" t="s">
        <v>1178</v>
      </c>
      <c r="AP204" t="s">
        <v>450</v>
      </c>
      <c r="AQ204" t="s">
        <v>102</v>
      </c>
      <c r="AR204" t="s">
        <v>91</v>
      </c>
      <c r="AS204">
        <f t="shared" si="3"/>
        <v>0</v>
      </c>
      <c r="AT204" t="s">
        <v>103</v>
      </c>
      <c r="AU204">
        <v>44</v>
      </c>
      <c r="AV204">
        <v>2</v>
      </c>
      <c r="AW204" t="s">
        <v>104</v>
      </c>
      <c r="AX204" t="b">
        <v>0</v>
      </c>
      <c r="AY204" t="s">
        <v>114</v>
      </c>
      <c r="AZ204" s="1">
        <v>43655</v>
      </c>
      <c r="BA204" t="s">
        <v>2005</v>
      </c>
      <c r="BB204" t="s">
        <v>97</v>
      </c>
      <c r="BC204" t="s">
        <v>97</v>
      </c>
      <c r="BD204">
        <v>280000</v>
      </c>
      <c r="BE204">
        <v>0</v>
      </c>
      <c r="BF204">
        <v>410000</v>
      </c>
      <c r="BG204">
        <v>410000</v>
      </c>
      <c r="BH204" t="s">
        <v>150</v>
      </c>
      <c r="BI204">
        <v>1</v>
      </c>
      <c r="BJ204">
        <v>0</v>
      </c>
      <c r="BK204">
        <v>0</v>
      </c>
      <c r="BL204" t="b">
        <v>0</v>
      </c>
      <c r="BM204" s="1">
        <v>43689</v>
      </c>
      <c r="BN204" t="s">
        <v>97</v>
      </c>
      <c r="BO204" t="s">
        <v>97</v>
      </c>
      <c r="BP204" t="s">
        <v>108</v>
      </c>
      <c r="BQ204" t="s">
        <v>109</v>
      </c>
      <c r="BR204" t="s">
        <v>110</v>
      </c>
      <c r="BS204" t="s">
        <v>111</v>
      </c>
      <c r="BT204" s="1">
        <v>43655</v>
      </c>
      <c r="BU204" t="s">
        <v>97</v>
      </c>
      <c r="BV204">
        <v>615082</v>
      </c>
      <c r="BW204" t="s">
        <v>2006</v>
      </c>
      <c r="BX204" t="s">
        <v>112</v>
      </c>
      <c r="BY204" t="s">
        <v>156</v>
      </c>
      <c r="BZ204" t="s">
        <v>157</v>
      </c>
      <c r="CA204" t="s">
        <v>113</v>
      </c>
      <c r="CB204" t="s">
        <v>114</v>
      </c>
      <c r="CC204" s="26">
        <v>0.86</v>
      </c>
      <c r="CD204">
        <v>1</v>
      </c>
      <c r="CE204" s="24" t="s">
        <v>2944</v>
      </c>
    </row>
    <row r="205" spans="1:83" x14ac:dyDescent="0.35">
      <c r="A205">
        <v>0</v>
      </c>
      <c r="B205">
        <v>2</v>
      </c>
      <c r="C205">
        <v>0</v>
      </c>
      <c r="D205">
        <v>0.32231405000000002</v>
      </c>
      <c r="E205">
        <v>0</v>
      </c>
      <c r="F205">
        <v>1</v>
      </c>
      <c r="G205">
        <v>1</v>
      </c>
      <c r="H205">
        <v>1</v>
      </c>
      <c r="I205">
        <v>2</v>
      </c>
      <c r="J205">
        <v>1</v>
      </c>
      <c r="K205">
        <v>1</v>
      </c>
      <c r="L205">
        <v>2</v>
      </c>
      <c r="M205" s="24">
        <v>45473</v>
      </c>
      <c r="N205" t="s">
        <v>81</v>
      </c>
      <c r="O205" t="s">
        <v>131</v>
      </c>
      <c r="P205" t="s">
        <v>2007</v>
      </c>
      <c r="Q205">
        <v>1014416073</v>
      </c>
      <c r="R205" t="s">
        <v>84</v>
      </c>
      <c r="S205" t="s">
        <v>85</v>
      </c>
      <c r="T205" t="s">
        <v>86</v>
      </c>
      <c r="U205" t="s">
        <v>2008</v>
      </c>
      <c r="V205" t="s">
        <v>2009</v>
      </c>
      <c r="W205" s="1">
        <v>34513</v>
      </c>
      <c r="X205" t="s">
        <v>2010</v>
      </c>
      <c r="Y205" t="s">
        <v>2011</v>
      </c>
      <c r="Z205" t="s">
        <v>139</v>
      </c>
      <c r="AA205">
        <v>500070</v>
      </c>
      <c r="AB205" t="s">
        <v>2012</v>
      </c>
      <c r="AC205" t="s">
        <v>2013</v>
      </c>
      <c r="AD205" t="s">
        <v>231</v>
      </c>
      <c r="AE205" t="s">
        <v>415</v>
      </c>
      <c r="AF205" t="s">
        <v>97</v>
      </c>
      <c r="AG205" t="s">
        <v>97</v>
      </c>
      <c r="AH205" t="b">
        <v>0</v>
      </c>
      <c r="AI205" t="s">
        <v>256</v>
      </c>
      <c r="AJ205" t="s">
        <v>99</v>
      </c>
      <c r="AK205" t="s">
        <v>99</v>
      </c>
      <c r="AL205">
        <v>980172</v>
      </c>
      <c r="AM205" t="s">
        <v>100</v>
      </c>
      <c r="AN205" t="s">
        <v>256</v>
      </c>
      <c r="AO205" t="s">
        <v>257</v>
      </c>
      <c r="AP205" t="s">
        <v>450</v>
      </c>
      <c r="AQ205" t="s">
        <v>102</v>
      </c>
      <c r="AR205" t="s">
        <v>91</v>
      </c>
      <c r="AS205">
        <f t="shared" si="3"/>
        <v>0</v>
      </c>
      <c r="AT205" t="s">
        <v>103</v>
      </c>
      <c r="AU205">
        <v>44</v>
      </c>
      <c r="AV205">
        <v>3</v>
      </c>
      <c r="AW205" t="s">
        <v>104</v>
      </c>
      <c r="AX205" t="b">
        <v>0</v>
      </c>
      <c r="AY205" t="s">
        <v>272</v>
      </c>
      <c r="AZ205" s="1">
        <v>42521</v>
      </c>
      <c r="BA205" t="s">
        <v>2014</v>
      </c>
      <c r="BB205" t="b">
        <v>0</v>
      </c>
      <c r="BC205" t="s">
        <v>97</v>
      </c>
      <c r="BD205">
        <v>363000</v>
      </c>
      <c r="BE205">
        <v>0</v>
      </c>
      <c r="BF205">
        <v>480000</v>
      </c>
      <c r="BG205">
        <v>480000</v>
      </c>
      <c r="BH205" t="s">
        <v>150</v>
      </c>
      <c r="BI205">
        <v>1</v>
      </c>
      <c r="BJ205">
        <v>0</v>
      </c>
      <c r="BK205">
        <v>0</v>
      </c>
      <c r="BL205" t="b">
        <v>0</v>
      </c>
      <c r="BM205" s="1">
        <v>43689</v>
      </c>
      <c r="BN205" t="s">
        <v>97</v>
      </c>
      <c r="BO205" t="s">
        <v>97</v>
      </c>
      <c r="BP205" t="s">
        <v>108</v>
      </c>
      <c r="BQ205" t="s">
        <v>109</v>
      </c>
      <c r="BR205" t="s">
        <v>110</v>
      </c>
      <c r="BS205" t="s">
        <v>111</v>
      </c>
      <c r="BT205" s="1">
        <v>43654</v>
      </c>
      <c r="BU205" t="s">
        <v>97</v>
      </c>
      <c r="BV205" t="s">
        <v>97</v>
      </c>
      <c r="BW205" t="s">
        <v>97</v>
      </c>
      <c r="BX205" t="s">
        <v>112</v>
      </c>
      <c r="BY205" t="s">
        <v>156</v>
      </c>
      <c r="BZ205" t="s">
        <v>157</v>
      </c>
      <c r="CA205" t="s">
        <v>113</v>
      </c>
      <c r="CB205" t="s">
        <v>130</v>
      </c>
      <c r="CC205" s="26">
        <v>0.83</v>
      </c>
      <c r="CD205">
        <v>1</v>
      </c>
      <c r="CE205" s="24" t="s">
        <v>2944</v>
      </c>
    </row>
    <row r="206" spans="1:83" x14ac:dyDescent="0.35">
      <c r="A206">
        <v>0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2</v>
      </c>
      <c r="H206">
        <v>1</v>
      </c>
      <c r="I206">
        <v>4</v>
      </c>
      <c r="J206">
        <v>1</v>
      </c>
      <c r="K206">
        <v>1</v>
      </c>
      <c r="L206">
        <v>1</v>
      </c>
      <c r="M206" s="24">
        <v>45558</v>
      </c>
      <c r="N206" t="s">
        <v>81</v>
      </c>
      <c r="O206" t="s">
        <v>818</v>
      </c>
      <c r="P206" t="s">
        <v>2015</v>
      </c>
      <c r="Q206">
        <v>1011991648</v>
      </c>
      <c r="R206" t="s">
        <v>1827</v>
      </c>
      <c r="S206" t="s">
        <v>1080</v>
      </c>
      <c r="T206" t="s">
        <v>86</v>
      </c>
      <c r="U206" t="s">
        <v>2016</v>
      </c>
      <c r="V206" t="s">
        <v>2017</v>
      </c>
      <c r="W206" s="1">
        <v>35207</v>
      </c>
      <c r="X206" t="s">
        <v>2018</v>
      </c>
      <c r="Y206" t="s">
        <v>2019</v>
      </c>
      <c r="Z206" t="s">
        <v>91</v>
      </c>
      <c r="AA206">
        <v>560032</v>
      </c>
      <c r="AB206" t="s">
        <v>2020</v>
      </c>
      <c r="AC206" t="s">
        <v>2021</v>
      </c>
      <c r="AD206" t="s">
        <v>688</v>
      </c>
      <c r="AE206" t="s">
        <v>1994</v>
      </c>
      <c r="AF206" t="s">
        <v>97</v>
      </c>
      <c r="AG206" t="s">
        <v>97</v>
      </c>
      <c r="AH206" t="b">
        <v>0</v>
      </c>
      <c r="AI206" t="s">
        <v>169</v>
      </c>
      <c r="AJ206" t="s">
        <v>99</v>
      </c>
      <c r="AK206" t="s">
        <v>169</v>
      </c>
      <c r="AL206">
        <v>980091</v>
      </c>
      <c r="AM206" t="s">
        <v>100</v>
      </c>
      <c r="AN206" t="s">
        <v>99</v>
      </c>
      <c r="AO206" t="s">
        <v>170</v>
      </c>
      <c r="AP206" t="s">
        <v>92</v>
      </c>
      <c r="AQ206" t="s">
        <v>102</v>
      </c>
      <c r="AR206" t="s">
        <v>91</v>
      </c>
      <c r="AS206">
        <f t="shared" si="3"/>
        <v>1</v>
      </c>
      <c r="AT206" t="s">
        <v>103</v>
      </c>
      <c r="AU206">
        <v>44</v>
      </c>
      <c r="AV206">
        <v>1</v>
      </c>
      <c r="AW206" t="s">
        <v>690</v>
      </c>
      <c r="AX206" t="b">
        <v>0</v>
      </c>
      <c r="AY206" t="s">
        <v>2022</v>
      </c>
      <c r="AZ206" s="1">
        <v>43678</v>
      </c>
      <c r="BA206" t="s">
        <v>97</v>
      </c>
      <c r="BB206" t="b">
        <v>0</v>
      </c>
      <c r="BC206" t="b">
        <v>0</v>
      </c>
      <c r="BD206">
        <v>0</v>
      </c>
      <c r="BE206">
        <v>0</v>
      </c>
      <c r="BF206">
        <v>352381</v>
      </c>
      <c r="BG206">
        <v>352381</v>
      </c>
      <c r="BH206" t="s">
        <v>107</v>
      </c>
      <c r="BI206" t="s">
        <v>97</v>
      </c>
      <c r="BJ206">
        <v>0</v>
      </c>
      <c r="BK206">
        <v>0</v>
      </c>
      <c r="BL206" t="b">
        <v>0</v>
      </c>
      <c r="BM206" s="1">
        <v>43696</v>
      </c>
      <c r="BN206" t="s">
        <v>97</v>
      </c>
      <c r="BO206" t="s">
        <v>97</v>
      </c>
      <c r="BP206" t="s">
        <v>108</v>
      </c>
      <c r="BQ206" t="s">
        <v>109</v>
      </c>
      <c r="BR206" t="s">
        <v>219</v>
      </c>
      <c r="BS206" t="s">
        <v>220</v>
      </c>
      <c r="BT206" s="1">
        <v>43656</v>
      </c>
      <c r="BU206" t="s">
        <v>97</v>
      </c>
      <c r="BV206">
        <v>481870</v>
      </c>
      <c r="BW206" t="s">
        <v>2023</v>
      </c>
      <c r="BX206" t="s">
        <v>112</v>
      </c>
      <c r="BY206" t="s">
        <v>156</v>
      </c>
      <c r="BZ206" t="s">
        <v>830</v>
      </c>
      <c r="CA206" t="s">
        <v>113</v>
      </c>
      <c r="CB206" t="s">
        <v>159</v>
      </c>
      <c r="CC206" s="26">
        <v>0.94</v>
      </c>
      <c r="CD206">
        <v>1</v>
      </c>
      <c r="CE206" s="24" t="s">
        <v>2944</v>
      </c>
    </row>
    <row r="207" spans="1:83" x14ac:dyDescent="0.35">
      <c r="A207">
        <v>0</v>
      </c>
      <c r="B207">
        <v>2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 s="24">
        <v>45586</v>
      </c>
      <c r="N207" t="s">
        <v>81</v>
      </c>
      <c r="O207" t="s">
        <v>131</v>
      </c>
      <c r="P207" t="s">
        <v>2024</v>
      </c>
      <c r="Q207">
        <v>1012104624</v>
      </c>
      <c r="R207" t="s">
        <v>84</v>
      </c>
      <c r="S207" t="s">
        <v>85</v>
      </c>
      <c r="T207" t="s">
        <v>118</v>
      </c>
      <c r="U207" t="s">
        <v>2025</v>
      </c>
      <c r="V207" t="s">
        <v>2026</v>
      </c>
      <c r="W207" s="1">
        <v>34430</v>
      </c>
      <c r="X207" t="s">
        <v>2027</v>
      </c>
      <c r="Y207" t="s">
        <v>2028</v>
      </c>
      <c r="Z207" t="s">
        <v>2029</v>
      </c>
      <c r="AA207">
        <v>421301</v>
      </c>
      <c r="AB207" t="s">
        <v>2030</v>
      </c>
      <c r="AC207" t="s">
        <v>2031</v>
      </c>
      <c r="AD207" t="s">
        <v>187</v>
      </c>
      <c r="AE207" t="s">
        <v>187</v>
      </c>
      <c r="AF207" t="s">
        <v>2032</v>
      </c>
      <c r="AG207" t="s">
        <v>2033</v>
      </c>
      <c r="AH207" t="b">
        <v>0</v>
      </c>
      <c r="AI207" t="s">
        <v>1359</v>
      </c>
      <c r="AJ207" t="s">
        <v>99</v>
      </c>
      <c r="AK207" t="s">
        <v>1359</v>
      </c>
      <c r="AL207">
        <v>980098</v>
      </c>
      <c r="AM207" t="s">
        <v>100</v>
      </c>
      <c r="AN207" t="s">
        <v>99</v>
      </c>
      <c r="AO207" t="s">
        <v>1360</v>
      </c>
      <c r="AP207" t="s">
        <v>969</v>
      </c>
      <c r="AQ207" t="s">
        <v>102</v>
      </c>
      <c r="AR207" t="s">
        <v>91</v>
      </c>
      <c r="AS207">
        <f t="shared" si="3"/>
        <v>0</v>
      </c>
      <c r="AT207" t="s">
        <v>103</v>
      </c>
      <c r="AU207">
        <v>44</v>
      </c>
      <c r="AV207">
        <v>2</v>
      </c>
      <c r="AW207" t="s">
        <v>104</v>
      </c>
      <c r="AX207" t="b">
        <v>0</v>
      </c>
      <c r="AY207" t="s">
        <v>375</v>
      </c>
      <c r="AZ207" s="1">
        <v>43235</v>
      </c>
      <c r="BA207" t="s">
        <v>2034</v>
      </c>
      <c r="BB207" t="b">
        <v>0</v>
      </c>
      <c r="BC207" t="b">
        <v>0</v>
      </c>
      <c r="BD207">
        <v>0</v>
      </c>
      <c r="BE207">
        <v>0</v>
      </c>
      <c r="BF207">
        <v>412000</v>
      </c>
      <c r="BG207">
        <v>412000</v>
      </c>
      <c r="BH207" t="s">
        <v>150</v>
      </c>
      <c r="BI207">
        <v>1</v>
      </c>
      <c r="BJ207">
        <v>0</v>
      </c>
      <c r="BK207">
        <v>0</v>
      </c>
      <c r="BL207" t="b">
        <v>0</v>
      </c>
      <c r="BM207" s="1">
        <v>43696</v>
      </c>
      <c r="BN207" t="s">
        <v>97</v>
      </c>
      <c r="BO207" t="s">
        <v>97</v>
      </c>
      <c r="BP207" t="s">
        <v>108</v>
      </c>
      <c r="BQ207" t="s">
        <v>109</v>
      </c>
      <c r="BR207" t="s">
        <v>110</v>
      </c>
      <c r="BS207" t="s">
        <v>111</v>
      </c>
      <c r="BT207" s="1">
        <v>43656</v>
      </c>
      <c r="BU207" t="s">
        <v>97</v>
      </c>
      <c r="BV207">
        <v>617119</v>
      </c>
      <c r="BW207" t="s">
        <v>97</v>
      </c>
      <c r="BX207" t="s">
        <v>112</v>
      </c>
      <c r="BY207" t="s">
        <v>156</v>
      </c>
      <c r="BZ207" t="s">
        <v>157</v>
      </c>
      <c r="CA207" t="s">
        <v>113</v>
      </c>
      <c r="CB207" t="s">
        <v>159</v>
      </c>
      <c r="CC207" s="26">
        <v>0.8</v>
      </c>
      <c r="CD207">
        <v>1</v>
      </c>
      <c r="CE207" s="24" t="s">
        <v>2944</v>
      </c>
    </row>
    <row r="208" spans="1:83" x14ac:dyDescent="0.35">
      <c r="A208">
        <v>0</v>
      </c>
      <c r="B208">
        <v>2</v>
      </c>
      <c r="C208">
        <v>0</v>
      </c>
      <c r="D208">
        <v>0.34020618600000002</v>
      </c>
      <c r="E208">
        <v>0</v>
      </c>
      <c r="F208">
        <v>1</v>
      </c>
      <c r="G208">
        <v>1</v>
      </c>
      <c r="H208">
        <v>1</v>
      </c>
      <c r="I208">
        <v>3</v>
      </c>
      <c r="J208">
        <v>4</v>
      </c>
      <c r="K208">
        <v>1</v>
      </c>
      <c r="L208">
        <v>2</v>
      </c>
      <c r="M208" s="24">
        <v>45647</v>
      </c>
      <c r="N208" t="s">
        <v>81</v>
      </c>
      <c r="O208" t="s">
        <v>131</v>
      </c>
      <c r="P208" t="s">
        <v>2035</v>
      </c>
      <c r="Q208">
        <v>1014567439</v>
      </c>
      <c r="R208" t="s">
        <v>240</v>
      </c>
      <c r="S208" t="s">
        <v>241</v>
      </c>
      <c r="T208" t="s">
        <v>86</v>
      </c>
      <c r="U208" t="s">
        <v>2036</v>
      </c>
      <c r="V208" t="s">
        <v>2037</v>
      </c>
      <c r="W208" s="1">
        <v>31594</v>
      </c>
      <c r="X208" t="s">
        <v>2038</v>
      </c>
      <c r="Y208" t="s">
        <v>2039</v>
      </c>
      <c r="Z208" t="s">
        <v>91</v>
      </c>
      <c r="AA208">
        <v>560100</v>
      </c>
      <c r="AB208" t="s">
        <v>2040</v>
      </c>
      <c r="AC208" t="s">
        <v>2041</v>
      </c>
      <c r="AD208" t="s">
        <v>143</v>
      </c>
      <c r="AE208" t="s">
        <v>284</v>
      </c>
      <c r="AF208" t="s">
        <v>97</v>
      </c>
      <c r="AG208" t="s">
        <v>97</v>
      </c>
      <c r="AH208" t="b">
        <v>0</v>
      </c>
      <c r="AI208" t="s">
        <v>1309</v>
      </c>
      <c r="AJ208" t="s">
        <v>99</v>
      </c>
      <c r="AK208" t="s">
        <v>99</v>
      </c>
      <c r="AL208">
        <v>984006</v>
      </c>
      <c r="AM208" t="s">
        <v>100</v>
      </c>
      <c r="AN208" t="s">
        <v>1309</v>
      </c>
      <c r="AO208" t="s">
        <v>1310</v>
      </c>
      <c r="AP208" t="s">
        <v>92</v>
      </c>
      <c r="AQ208" t="s">
        <v>102</v>
      </c>
      <c r="AR208" t="s">
        <v>91</v>
      </c>
      <c r="AS208">
        <f t="shared" si="3"/>
        <v>1</v>
      </c>
      <c r="AT208" t="s">
        <v>103</v>
      </c>
      <c r="AU208">
        <v>32</v>
      </c>
      <c r="AV208">
        <v>1</v>
      </c>
      <c r="AW208" t="s">
        <v>271</v>
      </c>
      <c r="AX208" t="b">
        <v>0</v>
      </c>
      <c r="AY208" t="s">
        <v>598</v>
      </c>
      <c r="AZ208" s="1">
        <v>42887</v>
      </c>
      <c r="BA208" t="s">
        <v>2042</v>
      </c>
      <c r="BB208" t="b">
        <v>1</v>
      </c>
      <c r="BC208" t="b">
        <v>0</v>
      </c>
      <c r="BD208">
        <v>970000</v>
      </c>
      <c r="BE208">
        <v>0</v>
      </c>
      <c r="BF208">
        <v>1300000</v>
      </c>
      <c r="BG208">
        <v>1300000</v>
      </c>
      <c r="BH208" t="s">
        <v>107</v>
      </c>
      <c r="BI208" t="s">
        <v>97</v>
      </c>
      <c r="BJ208">
        <v>0</v>
      </c>
      <c r="BK208">
        <v>0</v>
      </c>
      <c r="BL208" t="b">
        <v>0</v>
      </c>
      <c r="BM208" s="1">
        <v>43682</v>
      </c>
      <c r="BN208" t="s">
        <v>97</v>
      </c>
      <c r="BO208" t="s">
        <v>97</v>
      </c>
      <c r="BP208" t="s">
        <v>108</v>
      </c>
      <c r="BQ208" t="s">
        <v>109</v>
      </c>
      <c r="BR208" t="s">
        <v>236</v>
      </c>
      <c r="BS208" t="s">
        <v>237</v>
      </c>
      <c r="BT208" s="1">
        <v>43659</v>
      </c>
      <c r="BU208" t="s">
        <v>97</v>
      </c>
      <c r="BV208">
        <v>615418</v>
      </c>
      <c r="BW208" t="s">
        <v>2043</v>
      </c>
      <c r="BX208" t="s">
        <v>112</v>
      </c>
      <c r="BY208" t="s">
        <v>156</v>
      </c>
      <c r="BZ208" t="s">
        <v>157</v>
      </c>
      <c r="CA208" t="s">
        <v>158</v>
      </c>
      <c r="CB208" t="s">
        <v>130</v>
      </c>
      <c r="CC208" s="26">
        <v>0.73</v>
      </c>
      <c r="CD208">
        <v>0</v>
      </c>
      <c r="CE208" s="24" t="s">
        <v>2944</v>
      </c>
    </row>
    <row r="209" spans="1:83" x14ac:dyDescent="0.35">
      <c r="A209">
        <v>0</v>
      </c>
      <c r="B209">
        <v>2</v>
      </c>
      <c r="C209">
        <v>1</v>
      </c>
      <c r="D209">
        <v>0.303173531</v>
      </c>
      <c r="E209">
        <v>0</v>
      </c>
      <c r="F209">
        <v>1</v>
      </c>
      <c r="G209">
        <v>1</v>
      </c>
      <c r="H209">
        <v>2</v>
      </c>
      <c r="I209">
        <v>1</v>
      </c>
      <c r="J209">
        <v>2</v>
      </c>
      <c r="K209">
        <v>1</v>
      </c>
      <c r="L209">
        <v>3</v>
      </c>
      <c r="M209" s="24">
        <v>45700</v>
      </c>
      <c r="N209" t="s">
        <v>81</v>
      </c>
      <c r="O209" t="s">
        <v>131</v>
      </c>
      <c r="P209" t="s">
        <v>2044</v>
      </c>
      <c r="Q209">
        <v>1014482153</v>
      </c>
      <c r="R209" t="s">
        <v>1460</v>
      </c>
      <c r="S209" t="s">
        <v>1461</v>
      </c>
      <c r="T209" t="s">
        <v>118</v>
      </c>
      <c r="U209" t="s">
        <v>2045</v>
      </c>
      <c r="V209" t="s">
        <v>2046</v>
      </c>
      <c r="W209" s="1">
        <v>32297</v>
      </c>
      <c r="X209" t="s">
        <v>2047</v>
      </c>
      <c r="Y209" t="s">
        <v>2048</v>
      </c>
      <c r="Z209" t="s">
        <v>968</v>
      </c>
      <c r="AA209">
        <v>400072</v>
      </c>
      <c r="AB209" t="s">
        <v>2049</v>
      </c>
      <c r="AC209" t="s">
        <v>2050</v>
      </c>
      <c r="AD209" t="s">
        <v>187</v>
      </c>
      <c r="AE209" t="s">
        <v>187</v>
      </c>
      <c r="AF209" t="s">
        <v>2051</v>
      </c>
      <c r="AG209" t="s">
        <v>2052</v>
      </c>
      <c r="AH209" t="b">
        <v>0</v>
      </c>
      <c r="AI209" t="s">
        <v>211</v>
      </c>
      <c r="AJ209" t="s">
        <v>99</v>
      </c>
      <c r="AK209" t="s">
        <v>99</v>
      </c>
      <c r="AL209">
        <v>982667</v>
      </c>
      <c r="AM209" t="s">
        <v>100</v>
      </c>
      <c r="AN209" t="s">
        <v>211</v>
      </c>
      <c r="AO209" t="s">
        <v>212</v>
      </c>
      <c r="AP209" t="s">
        <v>969</v>
      </c>
      <c r="AQ209" t="s">
        <v>102</v>
      </c>
      <c r="AR209" t="s">
        <v>91</v>
      </c>
      <c r="AS209">
        <f t="shared" si="3"/>
        <v>0</v>
      </c>
      <c r="AT209" t="s">
        <v>103</v>
      </c>
      <c r="AU209">
        <v>42</v>
      </c>
      <c r="AV209">
        <v>2</v>
      </c>
      <c r="AW209" t="s">
        <v>215</v>
      </c>
      <c r="AX209" t="b">
        <v>0</v>
      </c>
      <c r="AY209" t="s">
        <v>114</v>
      </c>
      <c r="AZ209" s="1">
        <v>40724</v>
      </c>
      <c r="BA209" t="s">
        <v>2053</v>
      </c>
      <c r="BB209" t="b">
        <v>0</v>
      </c>
      <c r="BC209" t="s">
        <v>97</v>
      </c>
      <c r="BD209">
        <v>1481000</v>
      </c>
      <c r="BE209">
        <v>0</v>
      </c>
      <c r="BF209">
        <v>1930000</v>
      </c>
      <c r="BG209">
        <v>1930000</v>
      </c>
      <c r="BH209" t="s">
        <v>150</v>
      </c>
      <c r="BI209">
        <v>1</v>
      </c>
      <c r="BJ209">
        <v>0</v>
      </c>
      <c r="BK209">
        <v>0</v>
      </c>
      <c r="BL209" t="b">
        <v>0</v>
      </c>
      <c r="BM209" s="1">
        <v>43731</v>
      </c>
      <c r="BN209" t="s">
        <v>97</v>
      </c>
      <c r="BO209" t="s">
        <v>97</v>
      </c>
      <c r="BP209" t="s">
        <v>217</v>
      </c>
      <c r="BQ209" t="s">
        <v>218</v>
      </c>
      <c r="BR209" t="s">
        <v>561</v>
      </c>
      <c r="BS209" t="s">
        <v>562</v>
      </c>
      <c r="BT209" s="1">
        <v>43661</v>
      </c>
      <c r="BU209" t="s">
        <v>97</v>
      </c>
      <c r="BV209">
        <v>616535</v>
      </c>
      <c r="BW209" t="s">
        <v>97</v>
      </c>
      <c r="BX209" t="s">
        <v>112</v>
      </c>
      <c r="BY209" t="s">
        <v>75</v>
      </c>
      <c r="BZ209" t="s">
        <v>157</v>
      </c>
      <c r="CA209" t="s">
        <v>176</v>
      </c>
      <c r="CB209" t="s">
        <v>114</v>
      </c>
      <c r="CC209" s="26">
        <v>0.65</v>
      </c>
      <c r="CD209">
        <v>0</v>
      </c>
      <c r="CE209" s="24" t="s">
        <v>2960</v>
      </c>
    </row>
    <row r="210" spans="1:83" x14ac:dyDescent="0.35">
      <c r="A210">
        <v>0</v>
      </c>
      <c r="B210">
        <v>2</v>
      </c>
      <c r="C210">
        <v>0</v>
      </c>
      <c r="D210">
        <v>0.88124035599999995</v>
      </c>
      <c r="E210">
        <v>0</v>
      </c>
      <c r="F210">
        <v>1</v>
      </c>
      <c r="G210">
        <v>1</v>
      </c>
      <c r="H210">
        <v>1</v>
      </c>
      <c r="I210">
        <v>2</v>
      </c>
      <c r="J210">
        <v>2</v>
      </c>
      <c r="K210">
        <v>1</v>
      </c>
      <c r="L210">
        <v>3</v>
      </c>
      <c r="M210" s="24">
        <v>45703</v>
      </c>
      <c r="N210" t="s">
        <v>81</v>
      </c>
      <c r="O210" t="s">
        <v>131</v>
      </c>
      <c r="P210" t="s">
        <v>2054</v>
      </c>
      <c r="Q210">
        <v>1012662847</v>
      </c>
      <c r="R210" t="s">
        <v>1460</v>
      </c>
      <c r="S210" t="s">
        <v>1461</v>
      </c>
      <c r="T210" t="s">
        <v>86</v>
      </c>
      <c r="U210" t="s">
        <v>2055</v>
      </c>
      <c r="V210" t="s">
        <v>2056</v>
      </c>
      <c r="W210" s="1">
        <v>32132</v>
      </c>
      <c r="X210" t="s">
        <v>2057</v>
      </c>
      <c r="Y210" t="s">
        <v>2058</v>
      </c>
      <c r="Z210" t="s">
        <v>91</v>
      </c>
      <c r="AA210">
        <v>560076</v>
      </c>
      <c r="AB210" t="s">
        <v>2059</v>
      </c>
      <c r="AC210" t="s">
        <v>2060</v>
      </c>
      <c r="AD210" t="s">
        <v>231</v>
      </c>
      <c r="AE210" t="s">
        <v>415</v>
      </c>
      <c r="AF210" t="s">
        <v>97</v>
      </c>
      <c r="AG210" t="s">
        <v>97</v>
      </c>
      <c r="AH210" t="b">
        <v>0</v>
      </c>
      <c r="AI210" t="s">
        <v>211</v>
      </c>
      <c r="AJ210" t="s">
        <v>99</v>
      </c>
      <c r="AK210" t="s">
        <v>99</v>
      </c>
      <c r="AL210">
        <v>982667</v>
      </c>
      <c r="AM210" t="s">
        <v>100</v>
      </c>
      <c r="AN210" t="s">
        <v>211</v>
      </c>
      <c r="AO210" t="s">
        <v>212</v>
      </c>
      <c r="AP210" t="s">
        <v>92</v>
      </c>
      <c r="AQ210" t="s">
        <v>102</v>
      </c>
      <c r="AR210" t="s">
        <v>91</v>
      </c>
      <c r="AS210">
        <f t="shared" si="3"/>
        <v>1</v>
      </c>
      <c r="AT210" t="s">
        <v>103</v>
      </c>
      <c r="AU210">
        <v>42</v>
      </c>
      <c r="AV210">
        <v>1</v>
      </c>
      <c r="AW210" t="s">
        <v>215</v>
      </c>
      <c r="AX210" t="b">
        <v>0</v>
      </c>
      <c r="AY210" t="s">
        <v>114</v>
      </c>
      <c r="AZ210" s="1">
        <v>40724</v>
      </c>
      <c r="BA210" t="s">
        <v>495</v>
      </c>
      <c r="BB210" t="b">
        <v>0</v>
      </c>
      <c r="BC210" t="s">
        <v>97</v>
      </c>
      <c r="BD210">
        <v>615049</v>
      </c>
      <c r="BE210">
        <v>0</v>
      </c>
      <c r="BF210">
        <v>1157055</v>
      </c>
      <c r="BG210">
        <v>1157055</v>
      </c>
      <c r="BH210" t="s">
        <v>107</v>
      </c>
      <c r="BI210" t="s">
        <v>97</v>
      </c>
      <c r="BJ210">
        <v>0</v>
      </c>
      <c r="BK210">
        <v>0</v>
      </c>
      <c r="BL210" t="b">
        <v>0</v>
      </c>
      <c r="BM210" s="1">
        <v>43682</v>
      </c>
      <c r="BN210" t="s">
        <v>97</v>
      </c>
      <c r="BO210" t="s">
        <v>97</v>
      </c>
      <c r="BP210" t="s">
        <v>217</v>
      </c>
      <c r="BQ210" t="s">
        <v>218</v>
      </c>
      <c r="BR210" t="s">
        <v>561</v>
      </c>
      <c r="BS210" t="s">
        <v>562</v>
      </c>
      <c r="BT210" s="1">
        <v>43661</v>
      </c>
      <c r="BU210" t="s">
        <v>97</v>
      </c>
      <c r="BV210">
        <v>615431</v>
      </c>
      <c r="BW210" t="s">
        <v>2061</v>
      </c>
      <c r="BX210" t="s">
        <v>112</v>
      </c>
      <c r="BY210" t="s">
        <v>156</v>
      </c>
      <c r="BZ210" t="s">
        <v>157</v>
      </c>
      <c r="CA210" t="s">
        <v>176</v>
      </c>
      <c r="CB210" t="s">
        <v>114</v>
      </c>
      <c r="CC210" s="26">
        <v>0.88</v>
      </c>
      <c r="CD210">
        <v>1</v>
      </c>
      <c r="CE210" s="24" t="s">
        <v>2944</v>
      </c>
    </row>
    <row r="211" spans="1:83" x14ac:dyDescent="0.35">
      <c r="A211">
        <v>0</v>
      </c>
      <c r="B211">
        <v>2</v>
      </c>
      <c r="C211">
        <v>1</v>
      </c>
      <c r="D211">
        <v>0.102501103</v>
      </c>
      <c r="E211">
        <v>0</v>
      </c>
      <c r="F211">
        <v>1</v>
      </c>
      <c r="G211">
        <v>2</v>
      </c>
      <c r="H211">
        <v>2</v>
      </c>
      <c r="I211">
        <v>1</v>
      </c>
      <c r="J211">
        <v>1</v>
      </c>
      <c r="K211">
        <v>1</v>
      </c>
      <c r="L211">
        <v>1</v>
      </c>
      <c r="M211" s="24">
        <v>45734</v>
      </c>
      <c r="N211" t="s">
        <v>81</v>
      </c>
      <c r="O211" t="s">
        <v>818</v>
      </c>
      <c r="P211" t="s">
        <v>2062</v>
      </c>
      <c r="Q211">
        <v>1010395362</v>
      </c>
      <c r="R211" t="s">
        <v>240</v>
      </c>
      <c r="S211" t="s">
        <v>241</v>
      </c>
      <c r="T211" t="s">
        <v>118</v>
      </c>
      <c r="U211" t="s">
        <v>2063</v>
      </c>
      <c r="V211" t="s">
        <v>2064</v>
      </c>
      <c r="W211" s="1">
        <v>33199</v>
      </c>
      <c r="X211" t="s">
        <v>2065</v>
      </c>
      <c r="Y211" t="s">
        <v>2066</v>
      </c>
      <c r="Z211" t="s">
        <v>361</v>
      </c>
      <c r="AA211">
        <v>682020</v>
      </c>
      <c r="AB211" t="s">
        <v>2067</v>
      </c>
      <c r="AC211" t="s">
        <v>2068</v>
      </c>
      <c r="AD211" t="s">
        <v>187</v>
      </c>
      <c r="AE211" t="s">
        <v>187</v>
      </c>
      <c r="AF211" t="s">
        <v>2069</v>
      </c>
      <c r="AG211" t="s">
        <v>2070</v>
      </c>
      <c r="AH211" t="b">
        <v>0</v>
      </c>
      <c r="AI211" t="s">
        <v>145</v>
      </c>
      <c r="AJ211" t="s">
        <v>99</v>
      </c>
      <c r="AK211" t="s">
        <v>145</v>
      </c>
      <c r="AL211">
        <v>980065</v>
      </c>
      <c r="AM211" t="s">
        <v>100</v>
      </c>
      <c r="AN211" t="s">
        <v>145</v>
      </c>
      <c r="AO211" t="s">
        <v>146</v>
      </c>
      <c r="AP211" t="s">
        <v>358</v>
      </c>
      <c r="AQ211" t="s">
        <v>102</v>
      </c>
      <c r="AR211" t="s">
        <v>361</v>
      </c>
      <c r="AS211">
        <f t="shared" si="3"/>
        <v>1</v>
      </c>
      <c r="AT211" t="s">
        <v>2071</v>
      </c>
      <c r="AU211">
        <v>44</v>
      </c>
      <c r="AV211">
        <v>3</v>
      </c>
      <c r="AW211" t="s">
        <v>104</v>
      </c>
      <c r="AX211" t="b">
        <v>0</v>
      </c>
      <c r="AY211" t="s">
        <v>258</v>
      </c>
      <c r="AZ211" s="1">
        <v>41440</v>
      </c>
      <c r="BA211" t="s">
        <v>2072</v>
      </c>
      <c r="BB211" t="s">
        <v>97</v>
      </c>
      <c r="BC211" t="b">
        <v>0</v>
      </c>
      <c r="BD211">
        <v>380952</v>
      </c>
      <c r="BE211">
        <v>0</v>
      </c>
      <c r="BF211">
        <v>420000</v>
      </c>
      <c r="BG211">
        <v>420000</v>
      </c>
      <c r="BH211" t="s">
        <v>107</v>
      </c>
      <c r="BI211" t="s">
        <v>97</v>
      </c>
      <c r="BJ211">
        <v>0</v>
      </c>
      <c r="BK211">
        <v>0</v>
      </c>
      <c r="BL211" t="b">
        <v>0</v>
      </c>
      <c r="BM211" s="1">
        <v>43675</v>
      </c>
      <c r="BN211" t="s">
        <v>97</v>
      </c>
      <c r="BO211" t="s">
        <v>97</v>
      </c>
      <c r="BP211" t="s">
        <v>108</v>
      </c>
      <c r="BQ211" t="s">
        <v>109</v>
      </c>
      <c r="BR211" t="s">
        <v>236</v>
      </c>
      <c r="BS211" t="s">
        <v>237</v>
      </c>
      <c r="BT211" s="1">
        <v>43659</v>
      </c>
      <c r="BU211" t="s">
        <v>97</v>
      </c>
      <c r="BV211">
        <v>294212</v>
      </c>
      <c r="BW211" t="s">
        <v>2073</v>
      </c>
      <c r="BX211" t="s">
        <v>112</v>
      </c>
      <c r="BY211" t="s">
        <v>75</v>
      </c>
      <c r="BZ211" t="s">
        <v>830</v>
      </c>
      <c r="CA211" t="s">
        <v>113</v>
      </c>
      <c r="CB211" t="s">
        <v>159</v>
      </c>
      <c r="CC211" s="26">
        <v>0.81</v>
      </c>
      <c r="CD211">
        <v>1</v>
      </c>
      <c r="CE211" s="24" t="s">
        <v>2944</v>
      </c>
    </row>
    <row r="212" spans="1:83" x14ac:dyDescent="0.35">
      <c r="A212">
        <v>0</v>
      </c>
      <c r="B212">
        <v>2</v>
      </c>
      <c r="C212">
        <v>0</v>
      </c>
      <c r="D212">
        <v>0</v>
      </c>
      <c r="E212">
        <v>0</v>
      </c>
      <c r="F212">
        <v>1</v>
      </c>
      <c r="G212">
        <v>3</v>
      </c>
      <c r="H212">
        <v>2</v>
      </c>
      <c r="I212">
        <v>5</v>
      </c>
      <c r="J212">
        <v>4</v>
      </c>
      <c r="K212">
        <v>1</v>
      </c>
      <c r="L212">
        <v>1</v>
      </c>
      <c r="M212" s="24">
        <v>45736</v>
      </c>
      <c r="N212" t="s">
        <v>81</v>
      </c>
      <c r="O212" t="s">
        <v>82</v>
      </c>
      <c r="P212" t="s">
        <v>2074</v>
      </c>
      <c r="Q212">
        <v>1000519391</v>
      </c>
      <c r="R212" t="s">
        <v>240</v>
      </c>
      <c r="S212" t="s">
        <v>241</v>
      </c>
      <c r="T212" t="s">
        <v>118</v>
      </c>
      <c r="U212" t="s">
        <v>2075</v>
      </c>
      <c r="V212" t="s">
        <v>2076</v>
      </c>
      <c r="W212" s="1">
        <v>31690</v>
      </c>
      <c r="X212" t="s">
        <v>2077</v>
      </c>
      <c r="Y212" t="s">
        <v>2078</v>
      </c>
      <c r="Z212" t="s">
        <v>91</v>
      </c>
      <c r="AA212">
        <v>560065</v>
      </c>
      <c r="AB212" t="s">
        <v>2079</v>
      </c>
      <c r="AC212" t="s">
        <v>2080</v>
      </c>
      <c r="AD212" t="s">
        <v>95</v>
      </c>
      <c r="AE212" t="s">
        <v>96</v>
      </c>
      <c r="AF212" t="s">
        <v>97</v>
      </c>
      <c r="AG212" t="s">
        <v>97</v>
      </c>
      <c r="AH212" t="b">
        <v>0</v>
      </c>
      <c r="AI212" t="s">
        <v>145</v>
      </c>
      <c r="AJ212" t="s">
        <v>99</v>
      </c>
      <c r="AK212" t="s">
        <v>145</v>
      </c>
      <c r="AL212">
        <v>980065</v>
      </c>
      <c r="AM212" t="s">
        <v>100</v>
      </c>
      <c r="AN212" t="s">
        <v>145</v>
      </c>
      <c r="AO212" t="s">
        <v>146</v>
      </c>
      <c r="AP212" t="s">
        <v>92</v>
      </c>
      <c r="AQ212" t="s">
        <v>102</v>
      </c>
      <c r="AR212" t="s">
        <v>91</v>
      </c>
      <c r="AS212">
        <f t="shared" si="3"/>
        <v>1</v>
      </c>
      <c r="AT212" t="s">
        <v>103</v>
      </c>
      <c r="AU212">
        <v>32</v>
      </c>
      <c r="AV212">
        <v>1</v>
      </c>
      <c r="AW212" t="s">
        <v>271</v>
      </c>
      <c r="AX212" t="b">
        <v>0</v>
      </c>
      <c r="AY212" t="s">
        <v>2081</v>
      </c>
      <c r="AZ212" s="1">
        <v>40436</v>
      </c>
      <c r="BA212" t="s">
        <v>1700</v>
      </c>
      <c r="BB212" t="s">
        <v>97</v>
      </c>
      <c r="BC212" t="b">
        <v>0</v>
      </c>
      <c r="BD212">
        <v>1466558</v>
      </c>
      <c r="BE212">
        <v>0</v>
      </c>
      <c r="BF212">
        <v>1466558</v>
      </c>
      <c r="BG212">
        <v>1466558</v>
      </c>
      <c r="BH212" t="s">
        <v>107</v>
      </c>
      <c r="BI212" t="s">
        <v>97</v>
      </c>
      <c r="BJ212">
        <v>0</v>
      </c>
      <c r="BK212">
        <v>0</v>
      </c>
      <c r="BL212" t="b">
        <v>0</v>
      </c>
      <c r="BM212" s="1">
        <v>43709</v>
      </c>
      <c r="BN212" t="s">
        <v>97</v>
      </c>
      <c r="BO212" t="s">
        <v>97</v>
      </c>
      <c r="BP212" t="s">
        <v>108</v>
      </c>
      <c r="BQ212" t="s">
        <v>109</v>
      </c>
      <c r="BR212" t="s">
        <v>236</v>
      </c>
      <c r="BS212" t="s">
        <v>237</v>
      </c>
      <c r="BT212" s="1">
        <v>43660</v>
      </c>
      <c r="BU212" t="s">
        <v>97</v>
      </c>
      <c r="BV212" t="s">
        <v>97</v>
      </c>
      <c r="BW212" t="s">
        <v>97</v>
      </c>
      <c r="BX212" t="s">
        <v>112</v>
      </c>
      <c r="BY212" t="s">
        <v>156</v>
      </c>
      <c r="BZ212" t="s">
        <v>97</v>
      </c>
      <c r="CA212" t="s">
        <v>97</v>
      </c>
      <c r="CB212" t="s">
        <v>159</v>
      </c>
      <c r="CC212" s="26">
        <v>0.95</v>
      </c>
      <c r="CD212">
        <v>1</v>
      </c>
      <c r="CE212" s="24" t="s">
        <v>2944</v>
      </c>
    </row>
    <row r="213" spans="1:83" x14ac:dyDescent="0.35">
      <c r="A213">
        <v>0</v>
      </c>
      <c r="B213">
        <v>2</v>
      </c>
      <c r="C213">
        <v>0</v>
      </c>
      <c r="D213">
        <v>0.26736111099999998</v>
      </c>
      <c r="E213">
        <v>0</v>
      </c>
      <c r="F213">
        <v>1</v>
      </c>
      <c r="G213">
        <v>1</v>
      </c>
      <c r="H213">
        <v>2</v>
      </c>
      <c r="I213">
        <v>3</v>
      </c>
      <c r="J213">
        <v>2</v>
      </c>
      <c r="K213">
        <v>1</v>
      </c>
      <c r="L213">
        <v>2</v>
      </c>
      <c r="M213" s="24">
        <v>45740</v>
      </c>
      <c r="N213" t="s">
        <v>81</v>
      </c>
      <c r="O213" t="s">
        <v>131</v>
      </c>
      <c r="P213" t="s">
        <v>2082</v>
      </c>
      <c r="Q213">
        <v>1014579919</v>
      </c>
      <c r="R213" t="s">
        <v>84</v>
      </c>
      <c r="S213" t="s">
        <v>85</v>
      </c>
      <c r="T213" t="s">
        <v>118</v>
      </c>
      <c r="U213" t="s">
        <v>2083</v>
      </c>
      <c r="V213" t="s">
        <v>2084</v>
      </c>
      <c r="W213" s="1">
        <v>32097</v>
      </c>
      <c r="X213" t="s">
        <v>2085</v>
      </c>
      <c r="Y213" t="s">
        <v>2086</v>
      </c>
      <c r="Z213" t="s">
        <v>91</v>
      </c>
      <c r="AA213">
        <v>560085</v>
      </c>
      <c r="AB213" t="s">
        <v>2087</v>
      </c>
      <c r="AC213" t="s">
        <v>2088</v>
      </c>
      <c r="AD213" t="s">
        <v>143</v>
      </c>
      <c r="AE213" t="s">
        <v>284</v>
      </c>
      <c r="AF213" t="s">
        <v>97</v>
      </c>
      <c r="AG213" t="s">
        <v>97</v>
      </c>
      <c r="AH213" t="b">
        <v>0</v>
      </c>
      <c r="AI213" t="s">
        <v>1973</v>
      </c>
      <c r="AJ213" t="s">
        <v>99</v>
      </c>
      <c r="AK213" t="s">
        <v>1973</v>
      </c>
      <c r="AL213">
        <v>980115</v>
      </c>
      <c r="AM213" t="s">
        <v>100</v>
      </c>
      <c r="AN213" t="s">
        <v>99</v>
      </c>
      <c r="AO213" t="s">
        <v>1974</v>
      </c>
      <c r="AP213" t="s">
        <v>92</v>
      </c>
      <c r="AQ213" t="s">
        <v>102</v>
      </c>
      <c r="AR213" t="s">
        <v>91</v>
      </c>
      <c r="AS213">
        <f t="shared" si="3"/>
        <v>1</v>
      </c>
      <c r="AT213" t="s">
        <v>103</v>
      </c>
      <c r="AU213">
        <v>65</v>
      </c>
      <c r="AV213">
        <v>1</v>
      </c>
      <c r="AW213" t="s">
        <v>2089</v>
      </c>
      <c r="AX213" t="b">
        <v>0</v>
      </c>
      <c r="AY213" t="s">
        <v>660</v>
      </c>
      <c r="AZ213" s="1">
        <v>39629</v>
      </c>
      <c r="BA213" t="s">
        <v>194</v>
      </c>
      <c r="BB213" t="s">
        <v>97</v>
      </c>
      <c r="BC213" t="s">
        <v>626</v>
      </c>
      <c r="BD213">
        <v>576000</v>
      </c>
      <c r="BE213" t="s">
        <v>97</v>
      </c>
      <c r="BF213">
        <v>730000</v>
      </c>
      <c r="BG213">
        <v>730000</v>
      </c>
      <c r="BH213" t="s">
        <v>107</v>
      </c>
      <c r="BI213" t="s">
        <v>97</v>
      </c>
      <c r="BJ213">
        <v>0</v>
      </c>
      <c r="BK213">
        <v>0</v>
      </c>
      <c r="BL213" t="s">
        <v>97</v>
      </c>
      <c r="BM213" s="1">
        <v>43724</v>
      </c>
      <c r="BN213" t="s">
        <v>97</v>
      </c>
      <c r="BO213" t="s">
        <v>97</v>
      </c>
      <c r="BP213" t="s">
        <v>108</v>
      </c>
      <c r="BQ213" t="s">
        <v>109</v>
      </c>
      <c r="BR213" t="s">
        <v>110</v>
      </c>
      <c r="BS213" t="s">
        <v>111</v>
      </c>
      <c r="BT213" t="s">
        <v>97</v>
      </c>
      <c r="BU213" t="s">
        <v>97</v>
      </c>
      <c r="BV213">
        <v>616541</v>
      </c>
      <c r="BW213" t="s">
        <v>97</v>
      </c>
      <c r="BX213" t="s">
        <v>112</v>
      </c>
      <c r="BY213" t="s">
        <v>156</v>
      </c>
      <c r="BZ213" t="s">
        <v>157</v>
      </c>
      <c r="CA213" t="s">
        <v>176</v>
      </c>
      <c r="CB213" t="s">
        <v>130</v>
      </c>
      <c r="CC213" s="26">
        <v>0.82</v>
      </c>
      <c r="CD213">
        <v>1</v>
      </c>
      <c r="CE213" s="24" t="s">
        <v>2944</v>
      </c>
    </row>
    <row r="214" spans="1:83" x14ac:dyDescent="0.35">
      <c r="A214">
        <v>0</v>
      </c>
      <c r="B214">
        <v>2</v>
      </c>
      <c r="C214">
        <v>0</v>
      </c>
      <c r="D214">
        <v>0.39245411000000002</v>
      </c>
      <c r="E214">
        <v>0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1</v>
      </c>
      <c r="L214">
        <v>2</v>
      </c>
      <c r="M214" s="24">
        <v>45811</v>
      </c>
      <c r="N214" t="s">
        <v>81</v>
      </c>
      <c r="O214" t="s">
        <v>131</v>
      </c>
      <c r="P214" t="s">
        <v>2090</v>
      </c>
      <c r="Q214">
        <v>1014389275</v>
      </c>
      <c r="R214" t="s">
        <v>572</v>
      </c>
      <c r="S214" t="s">
        <v>573</v>
      </c>
      <c r="T214" t="s">
        <v>118</v>
      </c>
      <c r="U214" t="s">
        <v>2091</v>
      </c>
      <c r="V214" t="s">
        <v>97</v>
      </c>
      <c r="W214" s="1">
        <v>35374</v>
      </c>
      <c r="X214" t="s">
        <v>2092</v>
      </c>
      <c r="Y214" t="s">
        <v>2093</v>
      </c>
      <c r="Z214" t="s">
        <v>392</v>
      </c>
      <c r="AA214">
        <v>600106</v>
      </c>
      <c r="AB214" t="s">
        <v>2094</v>
      </c>
      <c r="AC214" t="s">
        <v>2095</v>
      </c>
      <c r="AD214" t="s">
        <v>143</v>
      </c>
      <c r="AE214" t="s">
        <v>144</v>
      </c>
      <c r="AF214" t="s">
        <v>97</v>
      </c>
      <c r="AG214" t="s">
        <v>97</v>
      </c>
      <c r="AH214" t="b">
        <v>0</v>
      </c>
      <c r="AI214" t="s">
        <v>959</v>
      </c>
      <c r="AJ214" t="s">
        <v>99</v>
      </c>
      <c r="AK214" t="s">
        <v>429</v>
      </c>
      <c r="AL214">
        <v>980066</v>
      </c>
      <c r="AM214" t="s">
        <v>100</v>
      </c>
      <c r="AN214" t="s">
        <v>99</v>
      </c>
      <c r="AO214" t="s">
        <v>960</v>
      </c>
      <c r="AP214" t="s">
        <v>393</v>
      </c>
      <c r="AQ214" t="s">
        <v>102</v>
      </c>
      <c r="AR214" t="s">
        <v>392</v>
      </c>
      <c r="AS214">
        <f t="shared" si="3"/>
        <v>1</v>
      </c>
      <c r="AT214" t="s">
        <v>1904</v>
      </c>
      <c r="AU214">
        <v>44</v>
      </c>
      <c r="AV214">
        <v>2</v>
      </c>
      <c r="AW214" t="s">
        <v>104</v>
      </c>
      <c r="AX214" t="b">
        <v>0</v>
      </c>
      <c r="AY214" t="s">
        <v>1166</v>
      </c>
      <c r="AZ214" s="1">
        <v>42931</v>
      </c>
      <c r="BA214" t="s">
        <v>2096</v>
      </c>
      <c r="BB214" t="b">
        <v>0</v>
      </c>
      <c r="BC214" t="b">
        <v>0</v>
      </c>
      <c r="BD214">
        <v>330352</v>
      </c>
      <c r="BE214">
        <v>0</v>
      </c>
      <c r="BF214">
        <v>460000</v>
      </c>
      <c r="BG214">
        <v>460000</v>
      </c>
      <c r="BH214" t="s">
        <v>107</v>
      </c>
      <c r="BI214" t="s">
        <v>97</v>
      </c>
      <c r="BJ214">
        <v>0</v>
      </c>
      <c r="BK214">
        <v>0</v>
      </c>
      <c r="BL214" t="b">
        <v>0</v>
      </c>
      <c r="BM214" s="1">
        <v>43731</v>
      </c>
      <c r="BN214" t="s">
        <v>97</v>
      </c>
      <c r="BO214" t="s">
        <v>97</v>
      </c>
      <c r="BP214" t="s">
        <v>217</v>
      </c>
      <c r="BQ214" t="s">
        <v>218</v>
      </c>
      <c r="BR214" t="s">
        <v>110</v>
      </c>
      <c r="BS214" t="s">
        <v>111</v>
      </c>
      <c r="BT214" s="1">
        <v>43661</v>
      </c>
      <c r="BU214" t="s">
        <v>97</v>
      </c>
      <c r="BV214">
        <v>615804</v>
      </c>
      <c r="BW214" t="s">
        <v>2097</v>
      </c>
      <c r="BX214" t="s">
        <v>112</v>
      </c>
      <c r="BY214" t="s">
        <v>156</v>
      </c>
      <c r="BZ214" t="s">
        <v>157</v>
      </c>
      <c r="CA214" t="s">
        <v>113</v>
      </c>
      <c r="CB214" t="s">
        <v>130</v>
      </c>
      <c r="CC214" s="26">
        <v>0.86</v>
      </c>
      <c r="CD214">
        <v>1</v>
      </c>
      <c r="CE214" s="24" t="s">
        <v>2944</v>
      </c>
    </row>
    <row r="215" spans="1:83" x14ac:dyDescent="0.35">
      <c r="A215">
        <v>0</v>
      </c>
      <c r="B215">
        <v>2</v>
      </c>
      <c r="C215">
        <v>0</v>
      </c>
      <c r="D215">
        <v>0.53957476900000001</v>
      </c>
      <c r="E215">
        <v>0</v>
      </c>
      <c r="F215">
        <v>1</v>
      </c>
      <c r="G215">
        <v>1</v>
      </c>
      <c r="H215">
        <v>1</v>
      </c>
      <c r="I215">
        <v>3</v>
      </c>
      <c r="J215">
        <v>1</v>
      </c>
      <c r="K215">
        <v>1</v>
      </c>
      <c r="L215">
        <v>3</v>
      </c>
      <c r="M215" s="24">
        <v>45813</v>
      </c>
      <c r="N215" t="s">
        <v>81</v>
      </c>
      <c r="O215" t="s">
        <v>131</v>
      </c>
      <c r="P215" t="s">
        <v>2090</v>
      </c>
      <c r="Q215">
        <v>1014389209</v>
      </c>
      <c r="R215" t="s">
        <v>572</v>
      </c>
      <c r="S215" t="s">
        <v>573</v>
      </c>
      <c r="T215" t="s">
        <v>86</v>
      </c>
      <c r="U215" t="s">
        <v>2098</v>
      </c>
      <c r="V215" t="s">
        <v>2099</v>
      </c>
      <c r="W215" s="1">
        <v>33541</v>
      </c>
      <c r="X215" t="s">
        <v>2100</v>
      </c>
      <c r="Y215" t="s">
        <v>2101</v>
      </c>
      <c r="Z215" t="s">
        <v>392</v>
      </c>
      <c r="AA215">
        <v>600089</v>
      </c>
      <c r="AB215" t="s">
        <v>2102</v>
      </c>
      <c r="AC215" t="s">
        <v>2103</v>
      </c>
      <c r="AD215" t="s">
        <v>143</v>
      </c>
      <c r="AE215" t="s">
        <v>144</v>
      </c>
      <c r="AF215" t="s">
        <v>97</v>
      </c>
      <c r="AG215" t="s">
        <v>97</v>
      </c>
      <c r="AH215" t="b">
        <v>0</v>
      </c>
      <c r="AI215" t="s">
        <v>959</v>
      </c>
      <c r="AJ215" t="s">
        <v>99</v>
      </c>
      <c r="AK215" t="s">
        <v>429</v>
      </c>
      <c r="AL215">
        <v>980066</v>
      </c>
      <c r="AM215" t="s">
        <v>100</v>
      </c>
      <c r="AN215" t="s">
        <v>99</v>
      </c>
      <c r="AO215" t="s">
        <v>960</v>
      </c>
      <c r="AP215" t="s">
        <v>393</v>
      </c>
      <c r="AQ215" t="s">
        <v>102</v>
      </c>
      <c r="AR215" t="s">
        <v>392</v>
      </c>
      <c r="AS215">
        <f t="shared" si="3"/>
        <v>1</v>
      </c>
      <c r="AT215" t="s">
        <v>1904</v>
      </c>
      <c r="AU215">
        <v>44</v>
      </c>
      <c r="AV215">
        <v>2</v>
      </c>
      <c r="AW215" t="s">
        <v>104</v>
      </c>
      <c r="AX215" t="b">
        <v>0</v>
      </c>
      <c r="AY215" t="s">
        <v>114</v>
      </c>
      <c r="AZ215" s="1">
        <v>42566</v>
      </c>
      <c r="BA215" t="s">
        <v>2104</v>
      </c>
      <c r="BB215" t="b">
        <v>0</v>
      </c>
      <c r="BC215" t="b">
        <v>0</v>
      </c>
      <c r="BD215">
        <v>259812</v>
      </c>
      <c r="BE215">
        <v>60000</v>
      </c>
      <c r="BF215">
        <v>400000</v>
      </c>
      <c r="BG215">
        <v>400000</v>
      </c>
      <c r="BH215" t="s">
        <v>107</v>
      </c>
      <c r="BI215" t="s">
        <v>97</v>
      </c>
      <c r="BJ215">
        <v>0</v>
      </c>
      <c r="BK215">
        <v>0</v>
      </c>
      <c r="BL215" t="b">
        <v>0</v>
      </c>
      <c r="BM215" s="1">
        <v>43703</v>
      </c>
      <c r="BN215" t="s">
        <v>97</v>
      </c>
      <c r="BO215" t="s">
        <v>97</v>
      </c>
      <c r="BP215" t="s">
        <v>217</v>
      </c>
      <c r="BQ215" t="s">
        <v>218</v>
      </c>
      <c r="BR215" t="s">
        <v>110</v>
      </c>
      <c r="BS215" t="s">
        <v>111</v>
      </c>
      <c r="BT215" s="1">
        <v>43661</v>
      </c>
      <c r="BU215" t="s">
        <v>97</v>
      </c>
      <c r="BV215">
        <v>615761</v>
      </c>
      <c r="BW215" t="s">
        <v>2105</v>
      </c>
      <c r="BX215" t="s">
        <v>112</v>
      </c>
      <c r="BY215" t="s">
        <v>156</v>
      </c>
      <c r="BZ215" t="s">
        <v>157</v>
      </c>
      <c r="CA215" t="s">
        <v>113</v>
      </c>
      <c r="CB215" t="s">
        <v>114</v>
      </c>
      <c r="CC215" s="26">
        <v>0.87</v>
      </c>
      <c r="CD215">
        <v>1</v>
      </c>
      <c r="CE215" s="24" t="s">
        <v>2944</v>
      </c>
    </row>
    <row r="216" spans="1:83" x14ac:dyDescent="0.35">
      <c r="A216">
        <v>0</v>
      </c>
      <c r="B216">
        <v>2</v>
      </c>
      <c r="C216">
        <v>0</v>
      </c>
      <c r="D216">
        <v>0.35377334900000001</v>
      </c>
      <c r="E216">
        <v>0</v>
      </c>
      <c r="F216">
        <v>1</v>
      </c>
      <c r="G216">
        <v>1</v>
      </c>
      <c r="H216">
        <v>2</v>
      </c>
      <c r="I216">
        <v>3</v>
      </c>
      <c r="J216">
        <v>1</v>
      </c>
      <c r="K216">
        <v>1</v>
      </c>
      <c r="L216">
        <v>2</v>
      </c>
      <c r="M216" s="24">
        <v>45816</v>
      </c>
      <c r="N216" t="s">
        <v>81</v>
      </c>
      <c r="O216" t="s">
        <v>131</v>
      </c>
      <c r="P216" t="s">
        <v>2090</v>
      </c>
      <c r="Q216">
        <v>1014389207</v>
      </c>
      <c r="R216" t="s">
        <v>572</v>
      </c>
      <c r="S216" t="s">
        <v>573</v>
      </c>
      <c r="T216" t="s">
        <v>118</v>
      </c>
      <c r="U216" t="s">
        <v>2106</v>
      </c>
      <c r="V216" t="s">
        <v>389</v>
      </c>
      <c r="W216" s="1">
        <v>35340</v>
      </c>
      <c r="X216" t="s">
        <v>2107</v>
      </c>
      <c r="Y216" t="s">
        <v>2108</v>
      </c>
      <c r="Z216" t="s">
        <v>392</v>
      </c>
      <c r="AA216">
        <v>600037</v>
      </c>
      <c r="AB216" t="s">
        <v>2109</v>
      </c>
      <c r="AC216" t="s">
        <v>2110</v>
      </c>
      <c r="AD216" t="s">
        <v>143</v>
      </c>
      <c r="AE216" t="s">
        <v>144</v>
      </c>
      <c r="AF216" t="s">
        <v>97</v>
      </c>
      <c r="AG216" t="s">
        <v>97</v>
      </c>
      <c r="AH216" t="b">
        <v>0</v>
      </c>
      <c r="AI216" t="s">
        <v>959</v>
      </c>
      <c r="AJ216" t="s">
        <v>99</v>
      </c>
      <c r="AK216" t="s">
        <v>429</v>
      </c>
      <c r="AL216">
        <v>980066</v>
      </c>
      <c r="AM216" t="s">
        <v>100</v>
      </c>
      <c r="AN216" t="s">
        <v>99</v>
      </c>
      <c r="AO216" t="s">
        <v>960</v>
      </c>
      <c r="AP216" t="s">
        <v>393</v>
      </c>
      <c r="AQ216" t="s">
        <v>102</v>
      </c>
      <c r="AR216" t="s">
        <v>392</v>
      </c>
      <c r="AS216">
        <f t="shared" si="3"/>
        <v>1</v>
      </c>
      <c r="AT216" t="s">
        <v>1904</v>
      </c>
      <c r="AU216">
        <v>44</v>
      </c>
      <c r="AV216">
        <v>2</v>
      </c>
      <c r="AW216" t="s">
        <v>104</v>
      </c>
      <c r="AX216" t="b">
        <v>0</v>
      </c>
      <c r="AY216" t="s">
        <v>1166</v>
      </c>
      <c r="AZ216" s="1">
        <v>42931</v>
      </c>
      <c r="BA216" t="s">
        <v>2111</v>
      </c>
      <c r="BB216" t="b">
        <v>0</v>
      </c>
      <c r="BC216" t="b">
        <v>0</v>
      </c>
      <c r="BD216">
        <v>339791</v>
      </c>
      <c r="BE216">
        <v>0</v>
      </c>
      <c r="BF216">
        <v>460000</v>
      </c>
      <c r="BG216">
        <v>460000</v>
      </c>
      <c r="BH216" t="s">
        <v>107</v>
      </c>
      <c r="BI216" t="s">
        <v>97</v>
      </c>
      <c r="BJ216">
        <v>0</v>
      </c>
      <c r="BK216">
        <v>0</v>
      </c>
      <c r="BL216" t="b">
        <v>0</v>
      </c>
      <c r="BM216" s="1">
        <v>43731</v>
      </c>
      <c r="BN216" t="s">
        <v>97</v>
      </c>
      <c r="BO216" t="s">
        <v>97</v>
      </c>
      <c r="BP216" t="s">
        <v>217</v>
      </c>
      <c r="BQ216" t="s">
        <v>218</v>
      </c>
      <c r="BR216" t="s">
        <v>110</v>
      </c>
      <c r="BS216" t="s">
        <v>111</v>
      </c>
      <c r="BT216" s="1">
        <v>43661</v>
      </c>
      <c r="BU216" t="s">
        <v>97</v>
      </c>
      <c r="BV216">
        <v>615803</v>
      </c>
      <c r="BW216" t="s">
        <v>2112</v>
      </c>
      <c r="BX216" t="s">
        <v>112</v>
      </c>
      <c r="BY216" t="s">
        <v>156</v>
      </c>
      <c r="BZ216" t="s">
        <v>157</v>
      </c>
      <c r="CA216" t="s">
        <v>113</v>
      </c>
      <c r="CB216" t="s">
        <v>130</v>
      </c>
      <c r="CC216" s="26">
        <v>0.86</v>
      </c>
      <c r="CD216">
        <v>1</v>
      </c>
      <c r="CE216" s="24" t="s">
        <v>2944</v>
      </c>
    </row>
    <row r="217" spans="1:83" x14ac:dyDescent="0.35">
      <c r="A217">
        <v>0</v>
      </c>
      <c r="B217">
        <v>2</v>
      </c>
      <c r="C217">
        <v>0</v>
      </c>
      <c r="D217">
        <v>0.22505683300000001</v>
      </c>
      <c r="E217">
        <v>0</v>
      </c>
      <c r="F217">
        <v>1</v>
      </c>
      <c r="G217">
        <v>1</v>
      </c>
      <c r="H217">
        <v>2</v>
      </c>
      <c r="I217">
        <v>1</v>
      </c>
      <c r="J217">
        <v>1</v>
      </c>
      <c r="K217">
        <v>1</v>
      </c>
      <c r="L217">
        <v>3</v>
      </c>
      <c r="M217" s="24">
        <v>45817</v>
      </c>
      <c r="N217" t="s">
        <v>81</v>
      </c>
      <c r="O217" t="s">
        <v>131</v>
      </c>
      <c r="P217" t="s">
        <v>2113</v>
      </c>
      <c r="Q217">
        <v>1014297147</v>
      </c>
      <c r="R217" t="s">
        <v>572</v>
      </c>
      <c r="S217" t="s">
        <v>573</v>
      </c>
      <c r="T217" t="s">
        <v>118</v>
      </c>
      <c r="U217" t="s">
        <v>2114</v>
      </c>
      <c r="V217" t="s">
        <v>2115</v>
      </c>
      <c r="W217" s="1">
        <v>35004</v>
      </c>
      <c r="X217" t="s">
        <v>2116</v>
      </c>
      <c r="Y217" t="s">
        <v>2117</v>
      </c>
      <c r="Z217" t="s">
        <v>392</v>
      </c>
      <c r="AA217">
        <v>600092</v>
      </c>
      <c r="AB217" t="s">
        <v>2118</v>
      </c>
      <c r="AC217" t="s">
        <v>2119</v>
      </c>
      <c r="AD217" t="s">
        <v>187</v>
      </c>
      <c r="AE217" t="s">
        <v>187</v>
      </c>
      <c r="AF217" t="s">
        <v>2120</v>
      </c>
      <c r="AG217" t="s">
        <v>2121</v>
      </c>
      <c r="AH217" t="b">
        <v>0</v>
      </c>
      <c r="AI217" t="s">
        <v>959</v>
      </c>
      <c r="AJ217" t="s">
        <v>99</v>
      </c>
      <c r="AK217" t="s">
        <v>429</v>
      </c>
      <c r="AL217">
        <v>980066</v>
      </c>
      <c r="AM217" t="s">
        <v>100</v>
      </c>
      <c r="AN217" t="s">
        <v>99</v>
      </c>
      <c r="AO217" t="s">
        <v>960</v>
      </c>
      <c r="AP217" t="s">
        <v>393</v>
      </c>
      <c r="AQ217" t="s">
        <v>102</v>
      </c>
      <c r="AR217" t="s">
        <v>392</v>
      </c>
      <c r="AS217">
        <f t="shared" si="3"/>
        <v>1</v>
      </c>
      <c r="AT217" t="s">
        <v>1904</v>
      </c>
      <c r="AU217">
        <v>44</v>
      </c>
      <c r="AV217">
        <v>2</v>
      </c>
      <c r="AW217" t="s">
        <v>104</v>
      </c>
      <c r="AX217" t="b">
        <v>0</v>
      </c>
      <c r="AY217" t="s">
        <v>114</v>
      </c>
      <c r="AZ217" s="1">
        <v>43784</v>
      </c>
      <c r="BA217" t="s">
        <v>2122</v>
      </c>
      <c r="BB217" t="b">
        <v>0</v>
      </c>
      <c r="BC217" t="b">
        <v>0</v>
      </c>
      <c r="BD217">
        <v>395900</v>
      </c>
      <c r="BE217">
        <v>0</v>
      </c>
      <c r="BF217">
        <v>485000</v>
      </c>
      <c r="BG217">
        <v>485000</v>
      </c>
      <c r="BH217" t="s">
        <v>107</v>
      </c>
      <c r="BI217" t="s">
        <v>97</v>
      </c>
      <c r="BJ217">
        <v>0</v>
      </c>
      <c r="BK217">
        <v>0</v>
      </c>
      <c r="BL217" t="b">
        <v>0</v>
      </c>
      <c r="BM217" s="1">
        <v>43731</v>
      </c>
      <c r="BN217" t="s">
        <v>97</v>
      </c>
      <c r="BO217" t="s">
        <v>97</v>
      </c>
      <c r="BP217" t="s">
        <v>217</v>
      </c>
      <c r="BQ217" t="s">
        <v>218</v>
      </c>
      <c r="BR217" t="s">
        <v>110</v>
      </c>
      <c r="BS217" t="s">
        <v>111</v>
      </c>
      <c r="BT217" s="1">
        <v>43661</v>
      </c>
      <c r="BU217" t="s">
        <v>97</v>
      </c>
      <c r="BV217">
        <v>615805</v>
      </c>
      <c r="BW217" t="s">
        <v>2123</v>
      </c>
      <c r="BX217" t="s">
        <v>112</v>
      </c>
      <c r="BY217" t="s">
        <v>156</v>
      </c>
      <c r="BZ217" t="s">
        <v>157</v>
      </c>
      <c r="CA217" t="s">
        <v>113</v>
      </c>
      <c r="CB217" t="s">
        <v>114</v>
      </c>
      <c r="CC217" s="26">
        <v>0.87</v>
      </c>
      <c r="CD217">
        <v>1</v>
      </c>
      <c r="CE217" s="24" t="s">
        <v>2944</v>
      </c>
    </row>
    <row r="218" spans="1:83" x14ac:dyDescent="0.35">
      <c r="A218">
        <v>0</v>
      </c>
      <c r="B218">
        <v>2</v>
      </c>
      <c r="C218">
        <v>0</v>
      </c>
      <c r="D218">
        <v>0.114319239</v>
      </c>
      <c r="E218">
        <v>0</v>
      </c>
      <c r="F218">
        <v>1</v>
      </c>
      <c r="G218">
        <v>1</v>
      </c>
      <c r="H218">
        <v>1</v>
      </c>
      <c r="I218">
        <v>3</v>
      </c>
      <c r="J218">
        <v>1</v>
      </c>
      <c r="K218">
        <v>1</v>
      </c>
      <c r="L218">
        <v>2</v>
      </c>
      <c r="M218" s="24">
        <v>45884</v>
      </c>
      <c r="N218" t="s">
        <v>81</v>
      </c>
      <c r="O218" t="s">
        <v>131</v>
      </c>
      <c r="P218" t="s">
        <v>2124</v>
      </c>
      <c r="Q218">
        <v>1014561351</v>
      </c>
      <c r="R218" t="s">
        <v>572</v>
      </c>
      <c r="S218" t="s">
        <v>573</v>
      </c>
      <c r="T218" t="s">
        <v>86</v>
      </c>
      <c r="U218" t="s">
        <v>2125</v>
      </c>
      <c r="V218" t="s">
        <v>2126</v>
      </c>
      <c r="W218" s="1">
        <v>34647</v>
      </c>
      <c r="X218" t="s">
        <v>2127</v>
      </c>
      <c r="Y218" t="s">
        <v>2128</v>
      </c>
      <c r="Z218" t="s">
        <v>91</v>
      </c>
      <c r="AA218">
        <v>560085</v>
      </c>
      <c r="AB218" t="s">
        <v>2129</v>
      </c>
      <c r="AC218" t="s">
        <v>2130</v>
      </c>
      <c r="AD218" t="s">
        <v>143</v>
      </c>
      <c r="AE218" t="s">
        <v>144</v>
      </c>
      <c r="AF218" t="s">
        <v>97</v>
      </c>
      <c r="AG218" t="s">
        <v>97</v>
      </c>
      <c r="AH218" t="b">
        <v>0</v>
      </c>
      <c r="AI218" t="s">
        <v>959</v>
      </c>
      <c r="AJ218" t="s">
        <v>99</v>
      </c>
      <c r="AK218" t="s">
        <v>429</v>
      </c>
      <c r="AL218">
        <v>980066</v>
      </c>
      <c r="AM218" t="s">
        <v>100</v>
      </c>
      <c r="AN218" t="s">
        <v>99</v>
      </c>
      <c r="AO218" t="s">
        <v>960</v>
      </c>
      <c r="AP218" t="s">
        <v>92</v>
      </c>
      <c r="AQ218" t="s">
        <v>102</v>
      </c>
      <c r="AR218" t="s">
        <v>91</v>
      </c>
      <c r="AS218">
        <f t="shared" si="3"/>
        <v>1</v>
      </c>
      <c r="AT218" t="s">
        <v>103</v>
      </c>
      <c r="AU218">
        <v>44</v>
      </c>
      <c r="AV218">
        <v>1</v>
      </c>
      <c r="AW218" t="s">
        <v>690</v>
      </c>
      <c r="AX218" t="b">
        <v>0</v>
      </c>
      <c r="AY218" t="s">
        <v>129</v>
      </c>
      <c r="AZ218" s="1">
        <v>42200</v>
      </c>
      <c r="BA218" t="s">
        <v>2131</v>
      </c>
      <c r="BB218" t="b">
        <v>0</v>
      </c>
      <c r="BC218" t="b">
        <v>0</v>
      </c>
      <c r="BD218">
        <v>299136</v>
      </c>
      <c r="BE218">
        <v>0</v>
      </c>
      <c r="BF218">
        <v>333333</v>
      </c>
      <c r="BG218">
        <v>333333</v>
      </c>
      <c r="BH218" t="s">
        <v>150</v>
      </c>
      <c r="BI218">
        <v>1</v>
      </c>
      <c r="BJ218">
        <v>0</v>
      </c>
      <c r="BK218">
        <v>0</v>
      </c>
      <c r="BL218" t="b">
        <v>0</v>
      </c>
      <c r="BM218" s="1">
        <v>43682</v>
      </c>
      <c r="BN218" t="s">
        <v>97</v>
      </c>
      <c r="BO218" t="s">
        <v>97</v>
      </c>
      <c r="BP218" t="s">
        <v>217</v>
      </c>
      <c r="BQ218" t="s">
        <v>218</v>
      </c>
      <c r="BR218" t="s">
        <v>110</v>
      </c>
      <c r="BS218" t="s">
        <v>111</v>
      </c>
      <c r="BT218" s="1">
        <v>43662</v>
      </c>
      <c r="BU218" t="s">
        <v>97</v>
      </c>
      <c r="BV218">
        <v>615767</v>
      </c>
      <c r="BW218" t="s">
        <v>2132</v>
      </c>
      <c r="BX218" t="s">
        <v>112</v>
      </c>
      <c r="BY218" t="s">
        <v>156</v>
      </c>
      <c r="BZ218" t="s">
        <v>157</v>
      </c>
      <c r="CA218" t="s">
        <v>113</v>
      </c>
      <c r="CB218" t="s">
        <v>130</v>
      </c>
      <c r="CC218" s="26">
        <v>0.81</v>
      </c>
      <c r="CD218">
        <v>1</v>
      </c>
      <c r="CE218" s="24" t="s">
        <v>2944</v>
      </c>
    </row>
    <row r="219" spans="1:83" x14ac:dyDescent="0.35">
      <c r="A219">
        <v>0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3</v>
      </c>
      <c r="J219">
        <v>1</v>
      </c>
      <c r="K219">
        <v>1</v>
      </c>
      <c r="L219">
        <v>1</v>
      </c>
      <c r="M219" s="24">
        <v>45885</v>
      </c>
      <c r="N219" t="s">
        <v>81</v>
      </c>
      <c r="O219" t="s">
        <v>131</v>
      </c>
      <c r="P219" t="s">
        <v>2124</v>
      </c>
      <c r="Q219">
        <v>1014561388</v>
      </c>
      <c r="R219" t="s">
        <v>572</v>
      </c>
      <c r="S219" t="s">
        <v>573</v>
      </c>
      <c r="T219" t="s">
        <v>118</v>
      </c>
      <c r="U219" t="s">
        <v>2133</v>
      </c>
      <c r="V219" t="s">
        <v>97</v>
      </c>
      <c r="W219" s="1">
        <v>35140</v>
      </c>
      <c r="X219" t="s">
        <v>2134</v>
      </c>
      <c r="Y219" t="s">
        <v>2135</v>
      </c>
      <c r="Z219" t="s">
        <v>2136</v>
      </c>
      <c r="AA219">
        <v>575001</v>
      </c>
      <c r="AB219" t="s">
        <v>2137</v>
      </c>
      <c r="AC219" t="s">
        <v>2138</v>
      </c>
      <c r="AD219" t="s">
        <v>143</v>
      </c>
      <c r="AE219" t="s">
        <v>144</v>
      </c>
      <c r="AF219" t="s">
        <v>97</v>
      </c>
      <c r="AG219" t="s">
        <v>97</v>
      </c>
      <c r="AH219" t="b">
        <v>0</v>
      </c>
      <c r="AI219" t="s">
        <v>959</v>
      </c>
      <c r="AJ219" t="s">
        <v>99</v>
      </c>
      <c r="AK219" t="s">
        <v>429</v>
      </c>
      <c r="AL219">
        <v>980066</v>
      </c>
      <c r="AM219" t="s">
        <v>100</v>
      </c>
      <c r="AN219" t="s">
        <v>99</v>
      </c>
      <c r="AO219" t="s">
        <v>960</v>
      </c>
      <c r="AP219" t="s">
        <v>92</v>
      </c>
      <c r="AQ219" t="s">
        <v>102</v>
      </c>
      <c r="AR219" t="s">
        <v>91</v>
      </c>
      <c r="AS219">
        <f t="shared" si="3"/>
        <v>0</v>
      </c>
      <c r="AT219" t="s">
        <v>103</v>
      </c>
      <c r="AU219">
        <v>44</v>
      </c>
      <c r="AV219">
        <v>1</v>
      </c>
      <c r="AW219" t="s">
        <v>690</v>
      </c>
      <c r="AX219" t="b">
        <v>0</v>
      </c>
      <c r="AY219" t="s">
        <v>569</v>
      </c>
      <c r="AZ219" s="1">
        <v>43600</v>
      </c>
      <c r="BA219" t="s">
        <v>97</v>
      </c>
      <c r="BB219" t="b">
        <v>0</v>
      </c>
      <c r="BC219" t="b">
        <v>0</v>
      </c>
      <c r="BD219">
        <v>0</v>
      </c>
      <c r="BE219">
        <v>0</v>
      </c>
      <c r="BF219">
        <v>333333</v>
      </c>
      <c r="BG219">
        <v>333333</v>
      </c>
      <c r="BH219" t="s">
        <v>150</v>
      </c>
      <c r="BI219">
        <v>1</v>
      </c>
      <c r="BJ219">
        <v>0</v>
      </c>
      <c r="BK219">
        <v>0</v>
      </c>
      <c r="BL219" t="b">
        <v>0</v>
      </c>
      <c r="BM219" s="1">
        <v>43682</v>
      </c>
      <c r="BN219" t="s">
        <v>97</v>
      </c>
      <c r="BO219" t="s">
        <v>97</v>
      </c>
      <c r="BP219" t="s">
        <v>217</v>
      </c>
      <c r="BQ219" t="s">
        <v>218</v>
      </c>
      <c r="BR219" t="s">
        <v>110</v>
      </c>
      <c r="BS219" t="s">
        <v>111</v>
      </c>
      <c r="BT219" s="1">
        <v>43662</v>
      </c>
      <c r="BU219" t="s">
        <v>97</v>
      </c>
      <c r="BV219">
        <v>615850</v>
      </c>
      <c r="BW219" t="s">
        <v>2139</v>
      </c>
      <c r="BX219" t="s">
        <v>112</v>
      </c>
      <c r="BY219" t="s">
        <v>156</v>
      </c>
      <c r="BZ219" t="s">
        <v>157</v>
      </c>
      <c r="CA219" t="s">
        <v>113</v>
      </c>
      <c r="CB219" t="s">
        <v>159</v>
      </c>
      <c r="CC219" s="26">
        <v>0.88</v>
      </c>
      <c r="CD219">
        <v>1</v>
      </c>
      <c r="CE219" s="24" t="s">
        <v>2944</v>
      </c>
    </row>
    <row r="220" spans="1:83" x14ac:dyDescent="0.35">
      <c r="A220">
        <v>0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3</v>
      </c>
      <c r="J220">
        <v>1</v>
      </c>
      <c r="K220">
        <v>1</v>
      </c>
      <c r="L220">
        <v>1</v>
      </c>
      <c r="M220" s="24">
        <v>45886</v>
      </c>
      <c r="N220" t="s">
        <v>81</v>
      </c>
      <c r="O220" t="s">
        <v>131</v>
      </c>
      <c r="P220" t="s">
        <v>2124</v>
      </c>
      <c r="Q220">
        <v>1014561269</v>
      </c>
      <c r="R220" t="s">
        <v>572</v>
      </c>
      <c r="S220" t="s">
        <v>573</v>
      </c>
      <c r="T220" t="s">
        <v>86</v>
      </c>
      <c r="U220" t="s">
        <v>2140</v>
      </c>
      <c r="V220" t="s">
        <v>2141</v>
      </c>
      <c r="W220" s="1">
        <v>35428</v>
      </c>
      <c r="X220" t="s">
        <v>2142</v>
      </c>
      <c r="Y220" t="s">
        <v>2143</v>
      </c>
      <c r="Z220" t="s">
        <v>2144</v>
      </c>
      <c r="AA220">
        <v>576107</v>
      </c>
      <c r="AB220" t="s">
        <v>2145</v>
      </c>
      <c r="AC220" t="s">
        <v>2146</v>
      </c>
      <c r="AD220" t="s">
        <v>143</v>
      </c>
      <c r="AE220" t="s">
        <v>144</v>
      </c>
      <c r="AF220" t="s">
        <v>97</v>
      </c>
      <c r="AG220" t="s">
        <v>97</v>
      </c>
      <c r="AH220" t="b">
        <v>0</v>
      </c>
      <c r="AI220" t="s">
        <v>959</v>
      </c>
      <c r="AJ220" t="s">
        <v>99</v>
      </c>
      <c r="AK220" t="s">
        <v>429</v>
      </c>
      <c r="AL220">
        <v>980066</v>
      </c>
      <c r="AM220" t="s">
        <v>100</v>
      </c>
      <c r="AN220" t="s">
        <v>99</v>
      </c>
      <c r="AO220" t="s">
        <v>960</v>
      </c>
      <c r="AP220" t="s">
        <v>92</v>
      </c>
      <c r="AQ220" t="s">
        <v>102</v>
      </c>
      <c r="AR220" t="s">
        <v>91</v>
      </c>
      <c r="AS220">
        <f t="shared" si="3"/>
        <v>0</v>
      </c>
      <c r="AT220" t="s">
        <v>103</v>
      </c>
      <c r="AU220">
        <v>44</v>
      </c>
      <c r="AV220">
        <v>1</v>
      </c>
      <c r="AW220" t="s">
        <v>690</v>
      </c>
      <c r="AX220" t="b">
        <v>0</v>
      </c>
      <c r="AY220" t="s">
        <v>569</v>
      </c>
      <c r="AZ220" s="1">
        <v>43600</v>
      </c>
      <c r="BA220" t="s">
        <v>97</v>
      </c>
      <c r="BB220" t="b">
        <v>0</v>
      </c>
      <c r="BC220" t="b">
        <v>0</v>
      </c>
      <c r="BD220">
        <v>0</v>
      </c>
      <c r="BE220">
        <v>0</v>
      </c>
      <c r="BF220">
        <v>333333</v>
      </c>
      <c r="BG220">
        <v>333333</v>
      </c>
      <c r="BH220" t="s">
        <v>150</v>
      </c>
      <c r="BI220">
        <v>1</v>
      </c>
      <c r="BJ220">
        <v>0</v>
      </c>
      <c r="BK220">
        <v>0</v>
      </c>
      <c r="BL220" t="b">
        <v>0</v>
      </c>
      <c r="BM220" s="1">
        <v>43682</v>
      </c>
      <c r="BN220" t="s">
        <v>97</v>
      </c>
      <c r="BO220" t="s">
        <v>97</v>
      </c>
      <c r="BP220" t="s">
        <v>217</v>
      </c>
      <c r="BQ220" t="s">
        <v>218</v>
      </c>
      <c r="BR220" t="s">
        <v>110</v>
      </c>
      <c r="BS220" t="s">
        <v>111</v>
      </c>
      <c r="BT220" s="1">
        <v>43662</v>
      </c>
      <c r="BU220" t="s">
        <v>97</v>
      </c>
      <c r="BV220">
        <v>615851</v>
      </c>
      <c r="BW220" t="s">
        <v>2147</v>
      </c>
      <c r="BX220" t="s">
        <v>112</v>
      </c>
      <c r="BY220" t="s">
        <v>156</v>
      </c>
      <c r="BZ220" t="s">
        <v>157</v>
      </c>
      <c r="CA220" t="s">
        <v>113</v>
      </c>
      <c r="CB220" t="s">
        <v>159</v>
      </c>
      <c r="CC220" s="26">
        <v>0.85</v>
      </c>
      <c r="CD220">
        <v>1</v>
      </c>
      <c r="CE220" s="24" t="s">
        <v>2944</v>
      </c>
    </row>
    <row r="221" spans="1:83" x14ac:dyDescent="0.35">
      <c r="A221">
        <v>0</v>
      </c>
      <c r="B221">
        <v>2</v>
      </c>
      <c r="C221">
        <v>0</v>
      </c>
      <c r="D221">
        <v>0.54659902900000001</v>
      </c>
      <c r="E221">
        <v>0</v>
      </c>
      <c r="F221">
        <v>1</v>
      </c>
      <c r="G221">
        <v>1</v>
      </c>
      <c r="H221">
        <v>2</v>
      </c>
      <c r="I221">
        <v>3</v>
      </c>
      <c r="J221">
        <v>1</v>
      </c>
      <c r="K221">
        <v>1</v>
      </c>
      <c r="L221">
        <v>3</v>
      </c>
      <c r="M221" s="24">
        <v>45887</v>
      </c>
      <c r="N221" t="s">
        <v>81</v>
      </c>
      <c r="O221" t="s">
        <v>131</v>
      </c>
      <c r="P221" t="s">
        <v>2090</v>
      </c>
      <c r="Q221">
        <v>1014087994</v>
      </c>
      <c r="R221" t="s">
        <v>572</v>
      </c>
      <c r="S221" t="s">
        <v>573</v>
      </c>
      <c r="T221" t="s">
        <v>118</v>
      </c>
      <c r="U221" t="s">
        <v>2148</v>
      </c>
      <c r="V221" t="s">
        <v>2149</v>
      </c>
      <c r="W221" s="1">
        <v>34090</v>
      </c>
      <c r="X221" t="s">
        <v>2150</v>
      </c>
      <c r="Y221" t="s">
        <v>2151</v>
      </c>
      <c r="Z221" t="s">
        <v>392</v>
      </c>
      <c r="AA221">
        <v>600125</v>
      </c>
      <c r="AB221" t="s">
        <v>2152</v>
      </c>
      <c r="AC221" t="s">
        <v>2153</v>
      </c>
      <c r="AD221" t="s">
        <v>143</v>
      </c>
      <c r="AE221" t="s">
        <v>144</v>
      </c>
      <c r="AF221" t="s">
        <v>97</v>
      </c>
      <c r="AG221" t="s">
        <v>97</v>
      </c>
      <c r="AH221" t="b">
        <v>0</v>
      </c>
      <c r="AI221" t="s">
        <v>959</v>
      </c>
      <c r="AJ221" t="s">
        <v>99</v>
      </c>
      <c r="AK221" t="s">
        <v>429</v>
      </c>
      <c r="AL221">
        <v>980066</v>
      </c>
      <c r="AM221" t="s">
        <v>100</v>
      </c>
      <c r="AN221" t="s">
        <v>99</v>
      </c>
      <c r="AO221" t="s">
        <v>960</v>
      </c>
      <c r="AP221" t="s">
        <v>393</v>
      </c>
      <c r="AQ221" t="s">
        <v>102</v>
      </c>
      <c r="AR221" t="s">
        <v>392</v>
      </c>
      <c r="AS221">
        <f t="shared" si="3"/>
        <v>1</v>
      </c>
      <c r="AT221" t="s">
        <v>1904</v>
      </c>
      <c r="AU221">
        <v>44</v>
      </c>
      <c r="AV221">
        <v>3</v>
      </c>
      <c r="AW221" t="s">
        <v>104</v>
      </c>
      <c r="AX221" t="b">
        <v>0</v>
      </c>
      <c r="AY221" t="s">
        <v>114</v>
      </c>
      <c r="AZ221" s="1">
        <v>42200</v>
      </c>
      <c r="BA221" t="s">
        <v>2154</v>
      </c>
      <c r="BB221" t="b">
        <v>0</v>
      </c>
      <c r="BC221" t="b">
        <v>0</v>
      </c>
      <c r="BD221">
        <v>323290</v>
      </c>
      <c r="BE221">
        <v>38754</v>
      </c>
      <c r="BF221">
        <v>500000</v>
      </c>
      <c r="BG221">
        <v>500000</v>
      </c>
      <c r="BH221" t="s">
        <v>107</v>
      </c>
      <c r="BI221" t="s">
        <v>97</v>
      </c>
      <c r="BJ221">
        <v>0</v>
      </c>
      <c r="BK221">
        <v>0</v>
      </c>
      <c r="BL221" t="b">
        <v>0</v>
      </c>
      <c r="BM221" s="1">
        <v>43703</v>
      </c>
      <c r="BN221" t="s">
        <v>97</v>
      </c>
      <c r="BO221" t="s">
        <v>97</v>
      </c>
      <c r="BP221" t="s">
        <v>217</v>
      </c>
      <c r="BQ221" t="s">
        <v>218</v>
      </c>
      <c r="BR221" t="s">
        <v>110</v>
      </c>
      <c r="BS221" t="s">
        <v>111</v>
      </c>
      <c r="BT221" s="1">
        <v>43661</v>
      </c>
      <c r="BU221" t="s">
        <v>97</v>
      </c>
      <c r="BV221">
        <v>615830</v>
      </c>
      <c r="BW221" t="s">
        <v>2155</v>
      </c>
      <c r="BX221" t="s">
        <v>112</v>
      </c>
      <c r="BY221" t="s">
        <v>156</v>
      </c>
      <c r="BZ221" t="s">
        <v>157</v>
      </c>
      <c r="CA221" t="s">
        <v>113</v>
      </c>
      <c r="CB221" t="s">
        <v>114</v>
      </c>
      <c r="CC221" s="26">
        <v>0.89</v>
      </c>
      <c r="CD221">
        <v>1</v>
      </c>
      <c r="CE221" s="24" t="s">
        <v>2944</v>
      </c>
    </row>
    <row r="222" spans="1:83" x14ac:dyDescent="0.35">
      <c r="A222">
        <v>0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2</v>
      </c>
      <c r="I222">
        <v>3</v>
      </c>
      <c r="J222">
        <v>1</v>
      </c>
      <c r="K222">
        <v>1</v>
      </c>
      <c r="L222">
        <v>1</v>
      </c>
      <c r="M222" s="24">
        <v>45888</v>
      </c>
      <c r="N222" t="s">
        <v>81</v>
      </c>
      <c r="O222" t="s">
        <v>131</v>
      </c>
      <c r="P222" t="s">
        <v>2124</v>
      </c>
      <c r="Q222">
        <v>1014561413</v>
      </c>
      <c r="R222" t="s">
        <v>572</v>
      </c>
      <c r="S222" t="s">
        <v>573</v>
      </c>
      <c r="T222" t="s">
        <v>118</v>
      </c>
      <c r="U222" t="s">
        <v>2156</v>
      </c>
      <c r="V222" t="s">
        <v>2157</v>
      </c>
      <c r="W222" s="1">
        <v>35478</v>
      </c>
      <c r="X222" t="s">
        <v>2158</v>
      </c>
      <c r="Y222" t="s">
        <v>2159</v>
      </c>
      <c r="Z222" t="s">
        <v>2144</v>
      </c>
      <c r="AA222">
        <v>576105</v>
      </c>
      <c r="AB222" t="s">
        <v>2160</v>
      </c>
      <c r="AC222" t="s">
        <v>2161</v>
      </c>
      <c r="AD222" t="s">
        <v>143</v>
      </c>
      <c r="AE222" t="s">
        <v>144</v>
      </c>
      <c r="AF222" t="s">
        <v>97</v>
      </c>
      <c r="AG222" t="s">
        <v>97</v>
      </c>
      <c r="AH222" t="b">
        <v>0</v>
      </c>
      <c r="AI222" t="s">
        <v>959</v>
      </c>
      <c r="AJ222" t="s">
        <v>99</v>
      </c>
      <c r="AK222" t="s">
        <v>429</v>
      </c>
      <c r="AL222">
        <v>980066</v>
      </c>
      <c r="AM222" t="s">
        <v>100</v>
      </c>
      <c r="AN222" t="s">
        <v>99</v>
      </c>
      <c r="AO222" t="s">
        <v>960</v>
      </c>
      <c r="AP222" t="s">
        <v>92</v>
      </c>
      <c r="AQ222" t="s">
        <v>102</v>
      </c>
      <c r="AR222" t="s">
        <v>91</v>
      </c>
      <c r="AS222">
        <f t="shared" si="3"/>
        <v>0</v>
      </c>
      <c r="AT222" t="s">
        <v>103</v>
      </c>
      <c r="AU222">
        <v>44</v>
      </c>
      <c r="AV222">
        <v>1</v>
      </c>
      <c r="AW222" t="s">
        <v>690</v>
      </c>
      <c r="AX222" t="b">
        <v>0</v>
      </c>
      <c r="AY222" t="s">
        <v>569</v>
      </c>
      <c r="AZ222" s="1">
        <v>43600</v>
      </c>
      <c r="BA222" t="s">
        <v>97</v>
      </c>
      <c r="BB222" t="b">
        <v>0</v>
      </c>
      <c r="BC222" t="b">
        <v>0</v>
      </c>
      <c r="BD222">
        <v>0</v>
      </c>
      <c r="BE222">
        <v>0</v>
      </c>
      <c r="BF222">
        <v>333333</v>
      </c>
      <c r="BG222">
        <v>333333</v>
      </c>
      <c r="BH222" t="s">
        <v>150</v>
      </c>
      <c r="BI222">
        <v>1</v>
      </c>
      <c r="BJ222">
        <v>0</v>
      </c>
      <c r="BK222">
        <v>0</v>
      </c>
      <c r="BL222" t="b">
        <v>0</v>
      </c>
      <c r="BM222" s="1">
        <v>43682</v>
      </c>
      <c r="BN222" t="s">
        <v>97</v>
      </c>
      <c r="BO222" t="s">
        <v>97</v>
      </c>
      <c r="BP222" t="s">
        <v>217</v>
      </c>
      <c r="BQ222" t="s">
        <v>218</v>
      </c>
      <c r="BR222" t="s">
        <v>110</v>
      </c>
      <c r="BS222" t="s">
        <v>111</v>
      </c>
      <c r="BT222" s="1">
        <v>43662</v>
      </c>
      <c r="BU222" t="s">
        <v>97</v>
      </c>
      <c r="BV222">
        <v>615768</v>
      </c>
      <c r="BW222" t="s">
        <v>2162</v>
      </c>
      <c r="BX222" t="s">
        <v>112</v>
      </c>
      <c r="BY222" t="s">
        <v>156</v>
      </c>
      <c r="BZ222" t="s">
        <v>157</v>
      </c>
      <c r="CA222" t="s">
        <v>113</v>
      </c>
      <c r="CB222" t="s">
        <v>159</v>
      </c>
      <c r="CC222" s="26">
        <v>0.88</v>
      </c>
      <c r="CD222">
        <v>1</v>
      </c>
      <c r="CE222" s="24" t="s">
        <v>2944</v>
      </c>
    </row>
    <row r="223" spans="1:83" x14ac:dyDescent="0.35">
      <c r="A223">
        <v>0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1</v>
      </c>
      <c r="K223">
        <v>1</v>
      </c>
      <c r="L223">
        <v>1</v>
      </c>
      <c r="M223" s="24">
        <v>45889</v>
      </c>
      <c r="N223" t="s">
        <v>81</v>
      </c>
      <c r="O223" t="s">
        <v>131</v>
      </c>
      <c r="P223" t="s">
        <v>2124</v>
      </c>
      <c r="Q223">
        <v>1014561255</v>
      </c>
      <c r="R223" t="s">
        <v>572</v>
      </c>
      <c r="S223" t="s">
        <v>573</v>
      </c>
      <c r="T223" t="s">
        <v>118</v>
      </c>
      <c r="U223" t="s">
        <v>1931</v>
      </c>
      <c r="V223" t="s">
        <v>2163</v>
      </c>
      <c r="W223" s="1">
        <v>35212</v>
      </c>
      <c r="X223" t="s">
        <v>2164</v>
      </c>
      <c r="Y223" t="s">
        <v>2165</v>
      </c>
      <c r="Z223" t="s">
        <v>2136</v>
      </c>
      <c r="AA223">
        <v>574142</v>
      </c>
      <c r="AB223" t="s">
        <v>2166</v>
      </c>
      <c r="AC223" t="s">
        <v>2167</v>
      </c>
      <c r="AD223" t="s">
        <v>143</v>
      </c>
      <c r="AE223" t="s">
        <v>144</v>
      </c>
      <c r="AF223" t="s">
        <v>97</v>
      </c>
      <c r="AG223" t="s">
        <v>97</v>
      </c>
      <c r="AH223" t="b">
        <v>0</v>
      </c>
      <c r="AI223" t="s">
        <v>959</v>
      </c>
      <c r="AJ223" t="s">
        <v>99</v>
      </c>
      <c r="AK223" t="s">
        <v>429</v>
      </c>
      <c r="AL223">
        <v>980066</v>
      </c>
      <c r="AM223" t="s">
        <v>100</v>
      </c>
      <c r="AN223" t="s">
        <v>99</v>
      </c>
      <c r="AO223" t="s">
        <v>960</v>
      </c>
      <c r="AP223" t="s">
        <v>92</v>
      </c>
      <c r="AQ223" t="s">
        <v>102</v>
      </c>
      <c r="AR223" t="s">
        <v>91</v>
      </c>
      <c r="AS223">
        <f t="shared" si="3"/>
        <v>0</v>
      </c>
      <c r="AT223" t="s">
        <v>103</v>
      </c>
      <c r="AU223">
        <v>44</v>
      </c>
      <c r="AV223">
        <v>1</v>
      </c>
      <c r="AW223" t="s">
        <v>690</v>
      </c>
      <c r="AX223" t="b">
        <v>0</v>
      </c>
      <c r="AY223" t="s">
        <v>569</v>
      </c>
      <c r="AZ223" s="1">
        <v>43753</v>
      </c>
      <c r="BA223" t="s">
        <v>97</v>
      </c>
      <c r="BB223" t="b">
        <v>0</v>
      </c>
      <c r="BC223" t="b">
        <v>0</v>
      </c>
      <c r="BD223">
        <v>0</v>
      </c>
      <c r="BE223">
        <v>0</v>
      </c>
      <c r="BF223">
        <v>333333</v>
      </c>
      <c r="BG223">
        <v>333333</v>
      </c>
      <c r="BH223" t="s">
        <v>150</v>
      </c>
      <c r="BI223">
        <v>1</v>
      </c>
      <c r="BJ223">
        <v>0</v>
      </c>
      <c r="BK223">
        <v>0</v>
      </c>
      <c r="BL223" t="b">
        <v>0</v>
      </c>
      <c r="BM223" s="1">
        <v>43682</v>
      </c>
      <c r="BN223" t="s">
        <v>97</v>
      </c>
      <c r="BO223" t="s">
        <v>97</v>
      </c>
      <c r="BP223" t="s">
        <v>217</v>
      </c>
      <c r="BQ223" t="s">
        <v>218</v>
      </c>
      <c r="BR223" t="s">
        <v>110</v>
      </c>
      <c r="BS223" t="s">
        <v>111</v>
      </c>
      <c r="BT223" s="1">
        <v>43662</v>
      </c>
      <c r="BU223" t="s">
        <v>97</v>
      </c>
      <c r="BV223">
        <v>615852</v>
      </c>
      <c r="BW223" t="s">
        <v>2168</v>
      </c>
      <c r="BX223" t="s">
        <v>112</v>
      </c>
      <c r="BY223" t="s">
        <v>156</v>
      </c>
      <c r="BZ223" t="s">
        <v>157</v>
      </c>
      <c r="CA223" t="s">
        <v>113</v>
      </c>
      <c r="CB223" t="s">
        <v>159</v>
      </c>
      <c r="CC223" s="26">
        <v>0.88</v>
      </c>
      <c r="CD223">
        <v>1</v>
      </c>
      <c r="CE223" s="24" t="s">
        <v>2944</v>
      </c>
    </row>
    <row r="224" spans="1:83" x14ac:dyDescent="0.35">
      <c r="A224">
        <v>0</v>
      </c>
      <c r="B224">
        <v>2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2</v>
      </c>
      <c r="I224">
        <v>1</v>
      </c>
      <c r="J224">
        <v>1</v>
      </c>
      <c r="K224">
        <v>1</v>
      </c>
      <c r="L224">
        <v>1</v>
      </c>
      <c r="M224" s="24">
        <v>45890</v>
      </c>
      <c r="N224" t="s">
        <v>81</v>
      </c>
      <c r="O224" t="s">
        <v>131</v>
      </c>
      <c r="P224" t="s">
        <v>2169</v>
      </c>
      <c r="Q224">
        <v>1014561369</v>
      </c>
      <c r="R224" t="s">
        <v>572</v>
      </c>
      <c r="S224" t="s">
        <v>573</v>
      </c>
      <c r="T224" t="s">
        <v>118</v>
      </c>
      <c r="U224" t="s">
        <v>2170</v>
      </c>
      <c r="V224" t="s">
        <v>2171</v>
      </c>
      <c r="W224" s="1">
        <v>34656</v>
      </c>
      <c r="X224" t="s">
        <v>2172</v>
      </c>
      <c r="Y224" t="s">
        <v>2173</v>
      </c>
      <c r="Z224" t="s">
        <v>2136</v>
      </c>
      <c r="AA224">
        <v>575005</v>
      </c>
      <c r="AB224" t="s">
        <v>2174</v>
      </c>
      <c r="AC224" t="s">
        <v>2175</v>
      </c>
      <c r="AD224" t="s">
        <v>187</v>
      </c>
      <c r="AE224" t="s">
        <v>187</v>
      </c>
      <c r="AF224" t="s">
        <v>2176</v>
      </c>
      <c r="AG224" t="s">
        <v>2177</v>
      </c>
      <c r="AH224" t="b">
        <v>0</v>
      </c>
      <c r="AI224" t="s">
        <v>959</v>
      </c>
      <c r="AJ224" t="s">
        <v>99</v>
      </c>
      <c r="AK224" t="s">
        <v>429</v>
      </c>
      <c r="AL224">
        <v>980066</v>
      </c>
      <c r="AM224" t="s">
        <v>100</v>
      </c>
      <c r="AN224" t="s">
        <v>99</v>
      </c>
      <c r="AO224" t="s">
        <v>960</v>
      </c>
      <c r="AP224" t="s">
        <v>92</v>
      </c>
      <c r="AQ224" t="s">
        <v>102</v>
      </c>
      <c r="AR224" t="s">
        <v>91</v>
      </c>
      <c r="AS224">
        <f t="shared" si="3"/>
        <v>0</v>
      </c>
      <c r="AT224" t="s">
        <v>103</v>
      </c>
      <c r="AU224">
        <v>44</v>
      </c>
      <c r="AV224">
        <v>1</v>
      </c>
      <c r="AW224" t="s">
        <v>690</v>
      </c>
      <c r="AX224" t="b">
        <v>0</v>
      </c>
      <c r="AY224" t="s">
        <v>569</v>
      </c>
      <c r="AZ224" s="1">
        <v>42870</v>
      </c>
      <c r="BA224" t="s">
        <v>2178</v>
      </c>
      <c r="BB224" t="b">
        <v>0</v>
      </c>
      <c r="BC224" t="b">
        <v>0</v>
      </c>
      <c r="BD224">
        <v>0</v>
      </c>
      <c r="BE224">
        <v>0</v>
      </c>
      <c r="BF224">
        <v>333333</v>
      </c>
      <c r="BG224">
        <v>333333</v>
      </c>
      <c r="BH224" t="s">
        <v>150</v>
      </c>
      <c r="BI224">
        <v>1</v>
      </c>
      <c r="BJ224">
        <v>0</v>
      </c>
      <c r="BK224">
        <v>0</v>
      </c>
      <c r="BL224" t="b">
        <v>0</v>
      </c>
      <c r="BM224" s="1">
        <v>43682</v>
      </c>
      <c r="BN224" t="s">
        <v>97</v>
      </c>
      <c r="BO224" t="s">
        <v>97</v>
      </c>
      <c r="BP224" t="s">
        <v>217</v>
      </c>
      <c r="BQ224" t="s">
        <v>218</v>
      </c>
      <c r="BR224" t="s">
        <v>110</v>
      </c>
      <c r="BS224" t="s">
        <v>111</v>
      </c>
      <c r="BT224" s="1">
        <v>43662</v>
      </c>
      <c r="BU224" t="s">
        <v>97</v>
      </c>
      <c r="BV224">
        <v>615769</v>
      </c>
      <c r="BW224" t="s">
        <v>2179</v>
      </c>
      <c r="BX224" t="s">
        <v>112</v>
      </c>
      <c r="BY224" t="s">
        <v>156</v>
      </c>
      <c r="BZ224" t="s">
        <v>157</v>
      </c>
      <c r="CA224" t="s">
        <v>113</v>
      </c>
      <c r="CB224" t="s">
        <v>159</v>
      </c>
      <c r="CC224" s="26">
        <v>0.8</v>
      </c>
      <c r="CD224">
        <v>1</v>
      </c>
      <c r="CE224" s="24" t="s">
        <v>2944</v>
      </c>
    </row>
    <row r="225" spans="1:83" x14ac:dyDescent="0.35">
      <c r="A225">
        <v>0</v>
      </c>
      <c r="B225">
        <v>2</v>
      </c>
      <c r="C225">
        <v>0</v>
      </c>
      <c r="D225">
        <v>0.25542113700000002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2</v>
      </c>
      <c r="K225">
        <v>1</v>
      </c>
      <c r="L225">
        <v>1</v>
      </c>
      <c r="M225" s="24">
        <v>45893</v>
      </c>
      <c r="N225" t="s">
        <v>81</v>
      </c>
      <c r="O225" t="s">
        <v>131</v>
      </c>
      <c r="P225" t="s">
        <v>2180</v>
      </c>
      <c r="Q225">
        <v>1014513565</v>
      </c>
      <c r="R225" t="s">
        <v>240</v>
      </c>
      <c r="S225" t="s">
        <v>241</v>
      </c>
      <c r="T225" t="s">
        <v>86</v>
      </c>
      <c r="U225" t="s">
        <v>2181</v>
      </c>
      <c r="V225" t="s">
        <v>2182</v>
      </c>
      <c r="W225" s="1">
        <v>32664</v>
      </c>
      <c r="X225" t="s">
        <v>2183</v>
      </c>
      <c r="Y225" t="s">
        <v>2184</v>
      </c>
      <c r="Z225" t="s">
        <v>392</v>
      </c>
      <c r="AA225">
        <v>600021</v>
      </c>
      <c r="AB225" t="s">
        <v>2185</v>
      </c>
      <c r="AC225" t="s">
        <v>2186</v>
      </c>
      <c r="AD225" t="s">
        <v>187</v>
      </c>
      <c r="AE225" t="s">
        <v>187</v>
      </c>
      <c r="AF225" t="s">
        <v>2187</v>
      </c>
      <c r="AG225" t="s">
        <v>2188</v>
      </c>
      <c r="AH225" t="b">
        <v>0</v>
      </c>
      <c r="AI225" t="s">
        <v>145</v>
      </c>
      <c r="AJ225" t="s">
        <v>99</v>
      </c>
      <c r="AK225" t="s">
        <v>145</v>
      </c>
      <c r="AL225">
        <v>980065</v>
      </c>
      <c r="AM225" t="s">
        <v>100</v>
      </c>
      <c r="AN225" t="s">
        <v>145</v>
      </c>
      <c r="AO225" t="s">
        <v>146</v>
      </c>
      <c r="AP225" t="s">
        <v>393</v>
      </c>
      <c r="AQ225" t="s">
        <v>102</v>
      </c>
      <c r="AR225" t="s">
        <v>91</v>
      </c>
      <c r="AS225">
        <f t="shared" si="3"/>
        <v>0</v>
      </c>
      <c r="AT225" t="s">
        <v>103</v>
      </c>
      <c r="AU225">
        <v>42</v>
      </c>
      <c r="AV225">
        <v>1</v>
      </c>
      <c r="AW225" t="s">
        <v>285</v>
      </c>
      <c r="AX225" t="b">
        <v>0</v>
      </c>
      <c r="AY225" t="s">
        <v>569</v>
      </c>
      <c r="AZ225" s="1">
        <v>40755</v>
      </c>
      <c r="BA225" t="s">
        <v>2189</v>
      </c>
      <c r="BB225" t="b">
        <v>0</v>
      </c>
      <c r="BC225" t="s">
        <v>97</v>
      </c>
      <c r="BD225">
        <v>438100</v>
      </c>
      <c r="BE225">
        <v>0</v>
      </c>
      <c r="BF225">
        <v>550000</v>
      </c>
      <c r="BG225">
        <v>550000</v>
      </c>
      <c r="BH225" t="s">
        <v>150</v>
      </c>
      <c r="BI225">
        <v>1</v>
      </c>
      <c r="BJ225">
        <v>0</v>
      </c>
      <c r="BK225">
        <v>0</v>
      </c>
      <c r="BL225" t="b">
        <v>0</v>
      </c>
      <c r="BM225" s="1">
        <v>43682</v>
      </c>
      <c r="BN225" t="s">
        <v>97</v>
      </c>
      <c r="BO225" t="s">
        <v>97</v>
      </c>
      <c r="BP225" t="s">
        <v>108</v>
      </c>
      <c r="BQ225" t="s">
        <v>109</v>
      </c>
      <c r="BR225" t="s">
        <v>236</v>
      </c>
      <c r="BS225" t="s">
        <v>237</v>
      </c>
      <c r="BT225" s="1">
        <v>43661</v>
      </c>
      <c r="BU225" t="s">
        <v>97</v>
      </c>
      <c r="BV225">
        <v>615848</v>
      </c>
      <c r="BW225" t="s">
        <v>2190</v>
      </c>
      <c r="BX225" t="s">
        <v>112</v>
      </c>
      <c r="BY225" t="s">
        <v>156</v>
      </c>
      <c r="BZ225" t="s">
        <v>157</v>
      </c>
      <c r="CA225" t="s">
        <v>176</v>
      </c>
      <c r="CB225" t="s">
        <v>159</v>
      </c>
      <c r="CC225" s="26">
        <v>0.77</v>
      </c>
      <c r="CD225">
        <v>1</v>
      </c>
      <c r="CE225" s="24" t="s">
        <v>2944</v>
      </c>
    </row>
    <row r="226" spans="1:83" x14ac:dyDescent="0.35">
      <c r="A226">
        <v>0</v>
      </c>
      <c r="B226">
        <v>2</v>
      </c>
      <c r="C226">
        <v>0</v>
      </c>
      <c r="D226">
        <v>0.33648545899999999</v>
      </c>
      <c r="E226">
        <v>0</v>
      </c>
      <c r="F226">
        <v>1</v>
      </c>
      <c r="G226">
        <v>1</v>
      </c>
      <c r="H226">
        <v>1</v>
      </c>
      <c r="I226">
        <v>2</v>
      </c>
      <c r="J226">
        <v>2</v>
      </c>
      <c r="K226">
        <v>1</v>
      </c>
      <c r="L226">
        <v>2</v>
      </c>
      <c r="M226" s="24">
        <v>45896</v>
      </c>
      <c r="N226" t="s">
        <v>81</v>
      </c>
      <c r="O226" t="s">
        <v>131</v>
      </c>
      <c r="P226" t="s">
        <v>2191</v>
      </c>
      <c r="Q226">
        <v>1014189058</v>
      </c>
      <c r="R226" t="s">
        <v>240</v>
      </c>
      <c r="S226" t="s">
        <v>241</v>
      </c>
      <c r="T226" t="s">
        <v>86</v>
      </c>
      <c r="U226" t="s">
        <v>2192</v>
      </c>
      <c r="V226" t="s">
        <v>2193</v>
      </c>
      <c r="W226" s="1">
        <v>33655</v>
      </c>
      <c r="X226" t="s">
        <v>2194</v>
      </c>
      <c r="Y226" t="s">
        <v>2195</v>
      </c>
      <c r="Z226" t="s">
        <v>2196</v>
      </c>
      <c r="AA226">
        <v>571401</v>
      </c>
      <c r="AB226" t="s">
        <v>2197</v>
      </c>
      <c r="AC226" t="s">
        <v>2198</v>
      </c>
      <c r="AD226" t="s">
        <v>231</v>
      </c>
      <c r="AE226" t="s">
        <v>232</v>
      </c>
      <c r="AF226" t="s">
        <v>97</v>
      </c>
      <c r="AG226" t="s">
        <v>97</v>
      </c>
      <c r="AH226" t="b">
        <v>0</v>
      </c>
      <c r="AI226" t="s">
        <v>233</v>
      </c>
      <c r="AJ226" t="s">
        <v>99</v>
      </c>
      <c r="AK226" t="s">
        <v>233</v>
      </c>
      <c r="AL226">
        <v>980100</v>
      </c>
      <c r="AM226" t="s">
        <v>100</v>
      </c>
      <c r="AN226" t="s">
        <v>99</v>
      </c>
      <c r="AO226" t="s">
        <v>234</v>
      </c>
      <c r="AP226" t="s">
        <v>92</v>
      </c>
      <c r="AQ226" t="s">
        <v>102</v>
      </c>
      <c r="AR226" t="s">
        <v>91</v>
      </c>
      <c r="AS226">
        <f t="shared" si="3"/>
        <v>0</v>
      </c>
      <c r="AT226" t="s">
        <v>103</v>
      </c>
      <c r="AU226">
        <v>42</v>
      </c>
      <c r="AV226">
        <v>1</v>
      </c>
      <c r="AW226" t="s">
        <v>285</v>
      </c>
      <c r="AX226" t="b">
        <v>0</v>
      </c>
      <c r="AY226" t="s">
        <v>272</v>
      </c>
      <c r="AZ226" s="1">
        <v>41790</v>
      </c>
      <c r="BA226" t="s">
        <v>2199</v>
      </c>
      <c r="BB226" t="b">
        <v>0</v>
      </c>
      <c r="BC226" t="s">
        <v>97</v>
      </c>
      <c r="BD226">
        <v>505056</v>
      </c>
      <c r="BE226">
        <v>0</v>
      </c>
      <c r="BF226">
        <v>675000</v>
      </c>
      <c r="BG226">
        <v>675000</v>
      </c>
      <c r="BH226" t="s">
        <v>150</v>
      </c>
      <c r="BI226">
        <v>1</v>
      </c>
      <c r="BJ226">
        <v>0</v>
      </c>
      <c r="BK226">
        <v>0</v>
      </c>
      <c r="BL226" t="b">
        <v>0</v>
      </c>
      <c r="BM226" s="1">
        <v>43752</v>
      </c>
      <c r="BN226" t="s">
        <v>97</v>
      </c>
      <c r="BO226" t="s">
        <v>97</v>
      </c>
      <c r="BP226" t="s">
        <v>108</v>
      </c>
      <c r="BQ226" t="s">
        <v>109</v>
      </c>
      <c r="BR226" t="s">
        <v>236</v>
      </c>
      <c r="BS226" t="s">
        <v>237</v>
      </c>
      <c r="BT226" s="1">
        <v>43663</v>
      </c>
      <c r="BU226" t="s">
        <v>97</v>
      </c>
      <c r="BV226">
        <v>616877</v>
      </c>
      <c r="BW226" t="s">
        <v>97</v>
      </c>
      <c r="BX226" t="s">
        <v>112</v>
      </c>
      <c r="BY226" t="s">
        <v>156</v>
      </c>
      <c r="BZ226" t="s">
        <v>157</v>
      </c>
      <c r="CA226" t="s">
        <v>176</v>
      </c>
      <c r="CB226" t="s">
        <v>130</v>
      </c>
      <c r="CC226" s="26">
        <v>0.8</v>
      </c>
      <c r="CD226">
        <v>1</v>
      </c>
      <c r="CE226" s="24" t="s">
        <v>2944</v>
      </c>
    </row>
    <row r="227" spans="1:83" x14ac:dyDescent="0.35">
      <c r="A227">
        <v>0</v>
      </c>
      <c r="B227">
        <v>2</v>
      </c>
      <c r="C227">
        <v>0</v>
      </c>
      <c r="D227">
        <v>0.27377717400000001</v>
      </c>
      <c r="E227">
        <v>0</v>
      </c>
      <c r="F227">
        <v>1</v>
      </c>
      <c r="G227">
        <v>1</v>
      </c>
      <c r="H227">
        <v>2</v>
      </c>
      <c r="I227">
        <v>1</v>
      </c>
      <c r="J227">
        <v>2</v>
      </c>
      <c r="K227">
        <v>1</v>
      </c>
      <c r="L227">
        <v>3</v>
      </c>
      <c r="M227" s="24">
        <v>45921</v>
      </c>
      <c r="N227" t="s">
        <v>81</v>
      </c>
      <c r="O227" t="s">
        <v>131</v>
      </c>
      <c r="P227" t="s">
        <v>2200</v>
      </c>
      <c r="Q227">
        <v>1013602360</v>
      </c>
      <c r="R227" t="s">
        <v>1460</v>
      </c>
      <c r="S227" t="s">
        <v>1461</v>
      </c>
      <c r="T227" t="s">
        <v>118</v>
      </c>
      <c r="U227" t="s">
        <v>2201</v>
      </c>
      <c r="V227" t="s">
        <v>591</v>
      </c>
      <c r="W227" s="1">
        <v>32989</v>
      </c>
      <c r="X227" t="s">
        <v>2202</v>
      </c>
      <c r="Y227" t="s">
        <v>2203</v>
      </c>
      <c r="Z227" t="s">
        <v>1103</v>
      </c>
      <c r="AA227">
        <v>122018</v>
      </c>
      <c r="AB227" t="s">
        <v>2204</v>
      </c>
      <c r="AC227" t="s">
        <v>2205</v>
      </c>
      <c r="AD227" t="s">
        <v>187</v>
      </c>
      <c r="AE227" t="s">
        <v>187</v>
      </c>
      <c r="AF227" t="s">
        <v>2206</v>
      </c>
      <c r="AG227" t="s">
        <v>2207</v>
      </c>
      <c r="AH227" t="b">
        <v>0</v>
      </c>
      <c r="AI227" t="s">
        <v>306</v>
      </c>
      <c r="AJ227" t="s">
        <v>99</v>
      </c>
      <c r="AK227" t="s">
        <v>307</v>
      </c>
      <c r="AL227">
        <v>980121</v>
      </c>
      <c r="AM227" t="s">
        <v>100</v>
      </c>
      <c r="AN227" t="s">
        <v>307</v>
      </c>
      <c r="AO227" t="s">
        <v>308</v>
      </c>
      <c r="AP227" t="s">
        <v>317</v>
      </c>
      <c r="AQ227" t="s">
        <v>102</v>
      </c>
      <c r="AR227" t="s">
        <v>213</v>
      </c>
      <c r="AS227">
        <f t="shared" si="3"/>
        <v>0</v>
      </c>
      <c r="AT227" t="s">
        <v>214</v>
      </c>
      <c r="AU227">
        <v>42</v>
      </c>
      <c r="AV227">
        <v>3</v>
      </c>
      <c r="AW227" t="s">
        <v>171</v>
      </c>
      <c r="AX227" t="b">
        <v>0</v>
      </c>
      <c r="AY227" t="s">
        <v>114</v>
      </c>
      <c r="AZ227" s="1">
        <v>41455</v>
      </c>
      <c r="BA227" t="s">
        <v>194</v>
      </c>
      <c r="BB227" t="b">
        <v>0</v>
      </c>
      <c r="BC227" t="s">
        <v>97</v>
      </c>
      <c r="BD227">
        <v>1472000</v>
      </c>
      <c r="BE227">
        <v>0</v>
      </c>
      <c r="BF227">
        <v>1875000</v>
      </c>
      <c r="BG227">
        <v>1875000</v>
      </c>
      <c r="BH227" t="s">
        <v>107</v>
      </c>
      <c r="BI227" t="s">
        <v>97</v>
      </c>
      <c r="BJ227">
        <v>0</v>
      </c>
      <c r="BK227">
        <v>0</v>
      </c>
      <c r="BL227" t="b">
        <v>0</v>
      </c>
      <c r="BM227" s="1">
        <v>43682</v>
      </c>
      <c r="BN227" t="s">
        <v>97</v>
      </c>
      <c r="BO227" t="s">
        <v>97</v>
      </c>
      <c r="BP227" t="s">
        <v>217</v>
      </c>
      <c r="BQ227" t="s">
        <v>218</v>
      </c>
      <c r="BR227" t="s">
        <v>561</v>
      </c>
      <c r="BS227" t="s">
        <v>562</v>
      </c>
      <c r="BT227" s="1">
        <v>43663</v>
      </c>
      <c r="BU227" t="s">
        <v>97</v>
      </c>
      <c r="BV227">
        <v>616662</v>
      </c>
      <c r="BW227" t="s">
        <v>2208</v>
      </c>
      <c r="BX227" t="s">
        <v>112</v>
      </c>
      <c r="BY227" t="s">
        <v>156</v>
      </c>
      <c r="BZ227" t="s">
        <v>157</v>
      </c>
      <c r="CA227" t="s">
        <v>176</v>
      </c>
      <c r="CB227" t="s">
        <v>114</v>
      </c>
      <c r="CC227" s="26">
        <v>0.85</v>
      </c>
      <c r="CD227">
        <v>1</v>
      </c>
      <c r="CE227" s="24" t="s">
        <v>2944</v>
      </c>
    </row>
    <row r="228" spans="1:83" x14ac:dyDescent="0.35">
      <c r="A228">
        <v>0</v>
      </c>
      <c r="B228">
        <v>2</v>
      </c>
      <c r="C228">
        <v>0</v>
      </c>
      <c r="D228">
        <v>0.31503716399999998</v>
      </c>
      <c r="E228">
        <v>0</v>
      </c>
      <c r="F228">
        <v>1</v>
      </c>
      <c r="G228">
        <v>1</v>
      </c>
      <c r="H228">
        <v>2</v>
      </c>
      <c r="I228">
        <v>2</v>
      </c>
      <c r="J228">
        <v>1</v>
      </c>
      <c r="K228">
        <v>1</v>
      </c>
      <c r="L228">
        <v>2</v>
      </c>
      <c r="M228" s="24">
        <v>45956</v>
      </c>
      <c r="N228" t="s">
        <v>81</v>
      </c>
      <c r="O228" t="s">
        <v>131</v>
      </c>
      <c r="P228" t="s">
        <v>2209</v>
      </c>
      <c r="Q228">
        <v>1014492808</v>
      </c>
      <c r="R228" t="s">
        <v>240</v>
      </c>
      <c r="S228" t="s">
        <v>241</v>
      </c>
      <c r="T228" t="s">
        <v>118</v>
      </c>
      <c r="U228" t="s">
        <v>2210</v>
      </c>
      <c r="V228" t="s">
        <v>389</v>
      </c>
      <c r="W228" s="1">
        <v>31886</v>
      </c>
      <c r="X228" t="s">
        <v>2211</v>
      </c>
      <c r="Y228" t="s">
        <v>2212</v>
      </c>
      <c r="Z228" t="s">
        <v>91</v>
      </c>
      <c r="AA228">
        <v>560068</v>
      </c>
      <c r="AB228" t="s">
        <v>2213</v>
      </c>
      <c r="AC228" t="s">
        <v>2214</v>
      </c>
      <c r="AD228" t="s">
        <v>231</v>
      </c>
      <c r="AE228" t="s">
        <v>415</v>
      </c>
      <c r="AF228" t="s">
        <v>97</v>
      </c>
      <c r="AG228" t="s">
        <v>97</v>
      </c>
      <c r="AH228" t="b">
        <v>0</v>
      </c>
      <c r="AI228" t="s">
        <v>346</v>
      </c>
      <c r="AJ228" t="s">
        <v>99</v>
      </c>
      <c r="AK228" t="s">
        <v>346</v>
      </c>
      <c r="AL228">
        <v>980101</v>
      </c>
      <c r="AM228" t="s">
        <v>100</v>
      </c>
      <c r="AN228" t="s">
        <v>99</v>
      </c>
      <c r="AO228" t="s">
        <v>347</v>
      </c>
      <c r="AP228" t="s">
        <v>92</v>
      </c>
      <c r="AQ228" t="s">
        <v>102</v>
      </c>
      <c r="AR228" t="s">
        <v>91</v>
      </c>
      <c r="AS228">
        <f t="shared" si="3"/>
        <v>1</v>
      </c>
      <c r="AT228" t="s">
        <v>103</v>
      </c>
      <c r="AU228">
        <v>44</v>
      </c>
      <c r="AV228">
        <v>2</v>
      </c>
      <c r="AW228" t="s">
        <v>104</v>
      </c>
      <c r="AX228" t="b">
        <v>0</v>
      </c>
      <c r="AY228" t="s">
        <v>2215</v>
      </c>
      <c r="AZ228" s="1">
        <v>39844</v>
      </c>
      <c r="BA228" t="s">
        <v>194</v>
      </c>
      <c r="BB228" t="b">
        <v>0</v>
      </c>
      <c r="BC228" t="b">
        <v>0</v>
      </c>
      <c r="BD228">
        <v>349800</v>
      </c>
      <c r="BE228">
        <v>0</v>
      </c>
      <c r="BF228">
        <v>460000</v>
      </c>
      <c r="BG228">
        <v>460000</v>
      </c>
      <c r="BH228" t="s">
        <v>107</v>
      </c>
      <c r="BI228" t="s">
        <v>97</v>
      </c>
      <c r="BJ228">
        <v>0</v>
      </c>
      <c r="BK228">
        <v>0</v>
      </c>
      <c r="BL228" t="b">
        <v>0</v>
      </c>
      <c r="BM228" s="1">
        <v>43682</v>
      </c>
      <c r="BN228" t="s">
        <v>97</v>
      </c>
      <c r="BO228" t="s">
        <v>97</v>
      </c>
      <c r="BP228" t="s">
        <v>108</v>
      </c>
      <c r="BQ228" t="s">
        <v>109</v>
      </c>
      <c r="BR228" t="s">
        <v>349</v>
      </c>
      <c r="BS228" t="s">
        <v>350</v>
      </c>
      <c r="BT228" s="1">
        <v>43663</v>
      </c>
      <c r="BU228" t="s">
        <v>97</v>
      </c>
      <c r="BV228">
        <v>616332</v>
      </c>
      <c r="BW228" t="s">
        <v>2216</v>
      </c>
      <c r="BX228" t="s">
        <v>112</v>
      </c>
      <c r="BY228" t="s">
        <v>156</v>
      </c>
      <c r="BZ228" t="s">
        <v>157</v>
      </c>
      <c r="CA228" t="s">
        <v>113</v>
      </c>
      <c r="CB228" t="s">
        <v>130</v>
      </c>
      <c r="CC228" s="26">
        <v>0.86</v>
      </c>
      <c r="CD228">
        <v>1</v>
      </c>
      <c r="CE228" s="24" t="s">
        <v>2944</v>
      </c>
    </row>
    <row r="229" spans="1:83" x14ac:dyDescent="0.35">
      <c r="A229">
        <v>0</v>
      </c>
      <c r="B229">
        <v>2</v>
      </c>
      <c r="C229">
        <v>0</v>
      </c>
      <c r="D229">
        <v>34.714285709999999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2</v>
      </c>
      <c r="M229" s="24">
        <v>45957</v>
      </c>
      <c r="N229" t="s">
        <v>81</v>
      </c>
      <c r="O229" t="s">
        <v>131</v>
      </c>
      <c r="P229" t="s">
        <v>2217</v>
      </c>
      <c r="Q229">
        <v>1014561631</v>
      </c>
      <c r="R229" t="s">
        <v>240</v>
      </c>
      <c r="S229" t="s">
        <v>241</v>
      </c>
      <c r="T229" t="s">
        <v>86</v>
      </c>
      <c r="U229" t="s">
        <v>2218</v>
      </c>
      <c r="V229" t="s">
        <v>2219</v>
      </c>
      <c r="W229" s="1">
        <v>34622</v>
      </c>
      <c r="X229" t="s">
        <v>2220</v>
      </c>
      <c r="Y229" t="s">
        <v>2221</v>
      </c>
      <c r="Z229" t="s">
        <v>91</v>
      </c>
      <c r="AA229">
        <v>560050</v>
      </c>
      <c r="AB229" t="s">
        <v>2222</v>
      </c>
      <c r="AC229" t="s">
        <v>2223</v>
      </c>
      <c r="AD229" t="s">
        <v>187</v>
      </c>
      <c r="AE229" t="s">
        <v>187</v>
      </c>
      <c r="AF229" t="s">
        <v>2224</v>
      </c>
      <c r="AG229" t="s">
        <v>2225</v>
      </c>
      <c r="AH229" t="b">
        <v>0</v>
      </c>
      <c r="AI229" t="s">
        <v>1318</v>
      </c>
      <c r="AJ229" t="s">
        <v>99</v>
      </c>
      <c r="AK229" t="s">
        <v>1318</v>
      </c>
      <c r="AL229">
        <v>980111</v>
      </c>
      <c r="AM229" t="s">
        <v>100</v>
      </c>
      <c r="AN229" t="s">
        <v>99</v>
      </c>
      <c r="AO229" t="s">
        <v>1319</v>
      </c>
      <c r="AP229" t="s">
        <v>92</v>
      </c>
      <c r="AQ229" t="s">
        <v>102</v>
      </c>
      <c r="AR229" t="s">
        <v>91</v>
      </c>
      <c r="AS229">
        <f t="shared" si="3"/>
        <v>1</v>
      </c>
      <c r="AT229" t="s">
        <v>103</v>
      </c>
      <c r="AU229">
        <v>44</v>
      </c>
      <c r="AV229">
        <v>2</v>
      </c>
      <c r="AW229" t="s">
        <v>104</v>
      </c>
      <c r="AX229" t="b">
        <v>0</v>
      </c>
      <c r="AY229" t="s">
        <v>129</v>
      </c>
      <c r="AZ229" s="1">
        <v>42200</v>
      </c>
      <c r="BA229" t="s">
        <v>2226</v>
      </c>
      <c r="BB229" t="b">
        <v>0</v>
      </c>
      <c r="BC229" t="b">
        <v>0</v>
      </c>
      <c r="BD229">
        <v>11200</v>
      </c>
      <c r="BE229">
        <v>0</v>
      </c>
      <c r="BF229">
        <v>400000</v>
      </c>
      <c r="BG229">
        <v>400000</v>
      </c>
      <c r="BH229" t="s">
        <v>107</v>
      </c>
      <c r="BI229" t="s">
        <v>97</v>
      </c>
      <c r="BJ229">
        <v>0</v>
      </c>
      <c r="BK229">
        <v>0</v>
      </c>
      <c r="BL229" t="b">
        <v>0</v>
      </c>
      <c r="BM229" s="1">
        <v>43682</v>
      </c>
      <c r="BN229" t="s">
        <v>97</v>
      </c>
      <c r="BO229" t="s">
        <v>97</v>
      </c>
      <c r="BP229" t="s">
        <v>108</v>
      </c>
      <c r="BQ229" t="s">
        <v>109</v>
      </c>
      <c r="BR229" t="s">
        <v>236</v>
      </c>
      <c r="BS229" t="s">
        <v>237</v>
      </c>
      <c r="BT229" s="1">
        <v>43663</v>
      </c>
      <c r="BU229" t="s">
        <v>97</v>
      </c>
      <c r="BV229">
        <v>615853</v>
      </c>
      <c r="BW229" t="s">
        <v>2227</v>
      </c>
      <c r="BX229" t="s">
        <v>112</v>
      </c>
      <c r="BY229" t="s">
        <v>156</v>
      </c>
      <c r="BZ229" t="s">
        <v>157</v>
      </c>
      <c r="CA229" t="s">
        <v>113</v>
      </c>
      <c r="CB229" t="s">
        <v>130</v>
      </c>
      <c r="CC229" s="26">
        <v>1</v>
      </c>
      <c r="CD229">
        <v>1</v>
      </c>
      <c r="CE229" s="24" t="s">
        <v>2944</v>
      </c>
    </row>
    <row r="230" spans="1:83" x14ac:dyDescent="0.35">
      <c r="A230">
        <v>0</v>
      </c>
      <c r="B230">
        <v>2</v>
      </c>
      <c r="C230">
        <v>1</v>
      </c>
      <c r="D230">
        <v>0.21300339600000001</v>
      </c>
      <c r="E230">
        <v>0</v>
      </c>
      <c r="F230">
        <v>1</v>
      </c>
      <c r="G230">
        <v>1</v>
      </c>
      <c r="H230">
        <v>2</v>
      </c>
      <c r="I230">
        <v>2</v>
      </c>
      <c r="J230">
        <v>1</v>
      </c>
      <c r="K230">
        <v>1</v>
      </c>
      <c r="L230">
        <v>1</v>
      </c>
      <c r="M230" s="24">
        <v>45959</v>
      </c>
      <c r="N230" t="s">
        <v>81</v>
      </c>
      <c r="O230" t="s">
        <v>131</v>
      </c>
      <c r="P230" t="s">
        <v>2228</v>
      </c>
      <c r="Q230">
        <v>1014498240</v>
      </c>
      <c r="R230" t="s">
        <v>240</v>
      </c>
      <c r="S230" t="s">
        <v>241</v>
      </c>
      <c r="T230" t="s">
        <v>118</v>
      </c>
      <c r="U230" t="s">
        <v>2229</v>
      </c>
      <c r="V230" t="s">
        <v>2230</v>
      </c>
      <c r="W230" s="1">
        <v>31819</v>
      </c>
      <c r="X230" t="s">
        <v>2231</v>
      </c>
      <c r="Y230" t="s">
        <v>2232</v>
      </c>
      <c r="Z230" t="s">
        <v>91</v>
      </c>
      <c r="AA230">
        <v>560033</v>
      </c>
      <c r="AB230" t="s">
        <v>2233</v>
      </c>
      <c r="AC230" t="s">
        <v>2234</v>
      </c>
      <c r="AD230" t="s">
        <v>231</v>
      </c>
      <c r="AE230" t="s">
        <v>415</v>
      </c>
      <c r="AF230" t="s">
        <v>97</v>
      </c>
      <c r="AG230" t="s">
        <v>97</v>
      </c>
      <c r="AH230" t="b">
        <v>0</v>
      </c>
      <c r="AI230" t="s">
        <v>346</v>
      </c>
      <c r="AJ230" t="s">
        <v>99</v>
      </c>
      <c r="AK230" t="s">
        <v>346</v>
      </c>
      <c r="AL230">
        <v>980101</v>
      </c>
      <c r="AM230" t="s">
        <v>100</v>
      </c>
      <c r="AN230" t="s">
        <v>99</v>
      </c>
      <c r="AO230" t="s">
        <v>347</v>
      </c>
      <c r="AP230" t="s">
        <v>92</v>
      </c>
      <c r="AQ230" t="s">
        <v>102</v>
      </c>
      <c r="AR230" t="s">
        <v>91</v>
      </c>
      <c r="AS230">
        <f t="shared" si="3"/>
        <v>1</v>
      </c>
      <c r="AT230" t="s">
        <v>103</v>
      </c>
      <c r="AU230">
        <v>44</v>
      </c>
      <c r="AV230">
        <v>3</v>
      </c>
      <c r="AW230" t="s">
        <v>104</v>
      </c>
      <c r="AX230" t="b">
        <v>0</v>
      </c>
      <c r="AY230" t="s">
        <v>258</v>
      </c>
      <c r="AZ230" s="1">
        <v>40374</v>
      </c>
      <c r="BA230" t="s">
        <v>172</v>
      </c>
      <c r="BB230" t="b">
        <v>0</v>
      </c>
      <c r="BC230" t="b">
        <v>0</v>
      </c>
      <c r="BD230">
        <v>494640</v>
      </c>
      <c r="BE230">
        <v>0</v>
      </c>
      <c r="BF230">
        <v>600000</v>
      </c>
      <c r="BG230">
        <v>600000</v>
      </c>
      <c r="BH230" t="s">
        <v>107</v>
      </c>
      <c r="BI230" t="s">
        <v>97</v>
      </c>
      <c r="BJ230">
        <v>0</v>
      </c>
      <c r="BK230">
        <v>0</v>
      </c>
      <c r="BL230" t="b">
        <v>0</v>
      </c>
      <c r="BM230" s="1">
        <v>43682</v>
      </c>
      <c r="BN230" t="s">
        <v>97</v>
      </c>
      <c r="BO230" t="s">
        <v>97</v>
      </c>
      <c r="BP230" t="s">
        <v>108</v>
      </c>
      <c r="BQ230" t="s">
        <v>109</v>
      </c>
      <c r="BR230" t="s">
        <v>349</v>
      </c>
      <c r="BS230" t="s">
        <v>350</v>
      </c>
      <c r="BT230" s="1">
        <v>43663</v>
      </c>
      <c r="BU230" t="s">
        <v>97</v>
      </c>
      <c r="BV230">
        <v>616264</v>
      </c>
      <c r="BW230" t="s">
        <v>2235</v>
      </c>
      <c r="BX230" t="s">
        <v>112</v>
      </c>
      <c r="BY230" t="s">
        <v>75</v>
      </c>
      <c r="BZ230" t="s">
        <v>157</v>
      </c>
      <c r="CA230" t="s">
        <v>113</v>
      </c>
      <c r="CB230" t="s">
        <v>159</v>
      </c>
      <c r="CC230" s="26">
        <v>0.61</v>
      </c>
      <c r="CD230">
        <v>0</v>
      </c>
      <c r="CE230" s="24" t="s">
        <v>2944</v>
      </c>
    </row>
    <row r="231" spans="1:83" x14ac:dyDescent="0.35">
      <c r="A231">
        <v>0</v>
      </c>
      <c r="B231">
        <v>2</v>
      </c>
      <c r="C231">
        <v>0</v>
      </c>
      <c r="D231">
        <v>0.30276185500000002</v>
      </c>
      <c r="E231">
        <v>0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1</v>
      </c>
      <c r="L231">
        <v>2</v>
      </c>
      <c r="M231" s="24">
        <v>45960</v>
      </c>
      <c r="N231" t="s">
        <v>81</v>
      </c>
      <c r="O231" t="s">
        <v>131</v>
      </c>
      <c r="P231" t="s">
        <v>2236</v>
      </c>
      <c r="Q231">
        <v>1014459470</v>
      </c>
      <c r="R231" t="s">
        <v>240</v>
      </c>
      <c r="S231" t="s">
        <v>241</v>
      </c>
      <c r="T231" t="s">
        <v>86</v>
      </c>
      <c r="U231" t="s">
        <v>2237</v>
      </c>
      <c r="V231" t="s">
        <v>2238</v>
      </c>
      <c r="W231" s="1">
        <v>33482</v>
      </c>
      <c r="X231" t="s">
        <v>2239</v>
      </c>
      <c r="Y231" t="s">
        <v>2240</v>
      </c>
      <c r="Z231" t="s">
        <v>91</v>
      </c>
      <c r="AA231">
        <v>560100</v>
      </c>
      <c r="AB231" t="s">
        <v>2241</v>
      </c>
      <c r="AC231" t="s">
        <v>2242</v>
      </c>
      <c r="AD231" t="s">
        <v>231</v>
      </c>
      <c r="AE231" t="s">
        <v>415</v>
      </c>
      <c r="AF231" t="s">
        <v>97</v>
      </c>
      <c r="AG231" t="s">
        <v>97</v>
      </c>
      <c r="AH231" t="b">
        <v>0</v>
      </c>
      <c r="AI231" t="s">
        <v>1481</v>
      </c>
      <c r="AJ231" t="s">
        <v>99</v>
      </c>
      <c r="AK231" t="s">
        <v>99</v>
      </c>
      <c r="AL231">
        <v>983939</v>
      </c>
      <c r="AM231" t="s">
        <v>100</v>
      </c>
      <c r="AN231" t="s">
        <v>1481</v>
      </c>
      <c r="AO231" t="s">
        <v>1482</v>
      </c>
      <c r="AP231" t="s">
        <v>92</v>
      </c>
      <c r="AQ231" t="s">
        <v>102</v>
      </c>
      <c r="AR231" t="s">
        <v>91</v>
      </c>
      <c r="AS231">
        <f t="shared" si="3"/>
        <v>1</v>
      </c>
      <c r="AT231" t="s">
        <v>103</v>
      </c>
      <c r="AU231">
        <v>42</v>
      </c>
      <c r="AV231">
        <v>1</v>
      </c>
      <c r="AW231" t="s">
        <v>285</v>
      </c>
      <c r="AX231" t="b">
        <v>0</v>
      </c>
      <c r="AY231" t="s">
        <v>272</v>
      </c>
      <c r="AZ231" s="1">
        <v>41805</v>
      </c>
      <c r="BA231" t="s">
        <v>495</v>
      </c>
      <c r="BB231" t="b">
        <v>0</v>
      </c>
      <c r="BC231" t="b">
        <v>0</v>
      </c>
      <c r="BD231">
        <v>667812</v>
      </c>
      <c r="BE231">
        <v>0</v>
      </c>
      <c r="BF231">
        <v>870000</v>
      </c>
      <c r="BG231">
        <v>870000</v>
      </c>
      <c r="BH231" t="s">
        <v>107</v>
      </c>
      <c r="BI231" t="s">
        <v>97</v>
      </c>
      <c r="BJ231">
        <v>0</v>
      </c>
      <c r="BK231">
        <v>0</v>
      </c>
      <c r="BL231" t="b">
        <v>0</v>
      </c>
      <c r="BM231" s="1">
        <v>43752</v>
      </c>
      <c r="BN231" t="s">
        <v>97</v>
      </c>
      <c r="BO231" t="s">
        <v>97</v>
      </c>
      <c r="BP231" t="s">
        <v>108</v>
      </c>
      <c r="BQ231" t="s">
        <v>109</v>
      </c>
      <c r="BR231" t="s">
        <v>236</v>
      </c>
      <c r="BS231" t="s">
        <v>237</v>
      </c>
      <c r="BT231" s="1">
        <v>43664</v>
      </c>
      <c r="BU231" t="s">
        <v>97</v>
      </c>
      <c r="BV231">
        <v>616547</v>
      </c>
      <c r="BW231" t="s">
        <v>97</v>
      </c>
      <c r="BX231" t="s">
        <v>112</v>
      </c>
      <c r="BY231" t="s">
        <v>156</v>
      </c>
      <c r="BZ231" t="s">
        <v>157</v>
      </c>
      <c r="CA231" t="s">
        <v>176</v>
      </c>
      <c r="CB231" t="s">
        <v>130</v>
      </c>
      <c r="CC231" s="26">
        <v>0.8</v>
      </c>
      <c r="CD231">
        <v>1</v>
      </c>
      <c r="CE231" s="24" t="s">
        <v>2961</v>
      </c>
    </row>
    <row r="232" spans="1:83" x14ac:dyDescent="0.35">
      <c r="A232">
        <v>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2</v>
      </c>
      <c r="I232">
        <v>4</v>
      </c>
      <c r="J232">
        <v>3</v>
      </c>
      <c r="K232">
        <v>1</v>
      </c>
      <c r="L232">
        <v>1</v>
      </c>
      <c r="M232" s="24">
        <v>45980</v>
      </c>
      <c r="N232" t="s">
        <v>81</v>
      </c>
      <c r="O232" t="s">
        <v>2243</v>
      </c>
      <c r="P232" t="s">
        <v>2244</v>
      </c>
      <c r="Q232">
        <v>1014519769</v>
      </c>
      <c r="R232" t="s">
        <v>1827</v>
      </c>
      <c r="S232" t="s">
        <v>1080</v>
      </c>
      <c r="T232" t="s">
        <v>118</v>
      </c>
      <c r="U232" t="s">
        <v>2245</v>
      </c>
      <c r="V232" t="s">
        <v>2246</v>
      </c>
      <c r="W232" s="1">
        <v>34885</v>
      </c>
      <c r="X232" t="s">
        <v>2247</v>
      </c>
      <c r="Y232" t="s">
        <v>2248</v>
      </c>
      <c r="Z232" t="s">
        <v>1234</v>
      </c>
      <c r="AA232">
        <v>560005</v>
      </c>
      <c r="AB232" t="s">
        <v>2249</v>
      </c>
      <c r="AC232" t="s">
        <v>2250</v>
      </c>
      <c r="AD232" t="s">
        <v>688</v>
      </c>
      <c r="AE232" t="s">
        <v>2251</v>
      </c>
      <c r="AF232" t="s">
        <v>97</v>
      </c>
      <c r="AG232" t="s">
        <v>97</v>
      </c>
      <c r="AH232" t="b">
        <v>0</v>
      </c>
      <c r="AI232" t="s">
        <v>190</v>
      </c>
      <c r="AJ232" t="s">
        <v>99</v>
      </c>
      <c r="AK232" t="s">
        <v>191</v>
      </c>
      <c r="AL232">
        <v>980097</v>
      </c>
      <c r="AM232" t="s">
        <v>100</v>
      </c>
      <c r="AN232" t="s">
        <v>99</v>
      </c>
      <c r="AO232" t="s">
        <v>192</v>
      </c>
      <c r="AP232" t="s">
        <v>92</v>
      </c>
      <c r="AQ232" t="s">
        <v>102</v>
      </c>
      <c r="AR232" t="s">
        <v>91</v>
      </c>
      <c r="AS232">
        <f t="shared" si="3"/>
        <v>0</v>
      </c>
      <c r="AT232" t="s">
        <v>103</v>
      </c>
      <c r="AU232">
        <v>4</v>
      </c>
      <c r="AV232">
        <v>1</v>
      </c>
      <c r="AW232" t="s">
        <v>2252</v>
      </c>
      <c r="AX232" t="b">
        <v>0</v>
      </c>
      <c r="AY232" t="s">
        <v>1469</v>
      </c>
      <c r="AZ232" s="1">
        <v>44027</v>
      </c>
      <c r="BA232" t="s">
        <v>97</v>
      </c>
      <c r="BB232" t="b">
        <v>0</v>
      </c>
      <c r="BC232" t="b">
        <v>0</v>
      </c>
      <c r="BD232">
        <v>0</v>
      </c>
      <c r="BE232">
        <v>0</v>
      </c>
      <c r="BF232">
        <v>0</v>
      </c>
      <c r="BG232">
        <v>276000</v>
      </c>
      <c r="BH232" t="s">
        <v>107</v>
      </c>
      <c r="BI232">
        <v>0</v>
      </c>
      <c r="BJ232">
        <v>23000</v>
      </c>
      <c r="BK232">
        <v>8.5</v>
      </c>
      <c r="BL232" t="s">
        <v>97</v>
      </c>
      <c r="BM232" s="1">
        <v>43682</v>
      </c>
      <c r="BN232" t="s">
        <v>97</v>
      </c>
      <c r="BO232" s="1">
        <v>43931</v>
      </c>
      <c r="BP232" t="s">
        <v>2253</v>
      </c>
      <c r="BQ232" t="s">
        <v>2254</v>
      </c>
      <c r="BR232" t="s">
        <v>219</v>
      </c>
      <c r="BS232" t="s">
        <v>220</v>
      </c>
      <c r="BT232" s="1">
        <v>43581</v>
      </c>
      <c r="BU232" t="s">
        <v>97</v>
      </c>
      <c r="BV232">
        <v>619117</v>
      </c>
      <c r="BW232" t="s">
        <v>97</v>
      </c>
      <c r="BX232" t="s">
        <v>0</v>
      </c>
      <c r="BY232" t="s">
        <v>156</v>
      </c>
      <c r="BZ232" t="s">
        <v>157</v>
      </c>
      <c r="CA232" t="s">
        <v>97</v>
      </c>
      <c r="CB232" t="s">
        <v>159</v>
      </c>
      <c r="CC232" s="26">
        <v>0.88</v>
      </c>
      <c r="CD232">
        <v>1</v>
      </c>
      <c r="CE232" s="24" t="s">
        <v>2944</v>
      </c>
    </row>
    <row r="233" spans="1:83" x14ac:dyDescent="0.35">
      <c r="A233">
        <v>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4</v>
      </c>
      <c r="J233">
        <v>3</v>
      </c>
      <c r="K233">
        <v>1</v>
      </c>
      <c r="L233">
        <v>1</v>
      </c>
      <c r="M233" s="24">
        <v>45981</v>
      </c>
      <c r="N233" t="s">
        <v>81</v>
      </c>
      <c r="O233" t="s">
        <v>2243</v>
      </c>
      <c r="P233" t="s">
        <v>2244</v>
      </c>
      <c r="Q233">
        <v>1014520172</v>
      </c>
      <c r="R233" t="s">
        <v>1827</v>
      </c>
      <c r="S233" t="s">
        <v>1080</v>
      </c>
      <c r="T233" t="s">
        <v>86</v>
      </c>
      <c r="U233" t="s">
        <v>2255</v>
      </c>
      <c r="V233" t="s">
        <v>2256</v>
      </c>
      <c r="W233" s="1">
        <v>35969</v>
      </c>
      <c r="X233" t="s">
        <v>2257</v>
      </c>
      <c r="Y233" t="s">
        <v>2258</v>
      </c>
      <c r="Z233" t="s">
        <v>2259</v>
      </c>
      <c r="AA233">
        <v>517501</v>
      </c>
      <c r="AB233" t="s">
        <v>2260</v>
      </c>
      <c r="AC233" t="s">
        <v>2261</v>
      </c>
      <c r="AD233" t="s">
        <v>688</v>
      </c>
      <c r="AE233" t="s">
        <v>2262</v>
      </c>
      <c r="AF233" t="s">
        <v>97</v>
      </c>
      <c r="AG233" t="s">
        <v>97</v>
      </c>
      <c r="AH233" t="b">
        <v>0</v>
      </c>
      <c r="AI233" t="s">
        <v>190</v>
      </c>
      <c r="AJ233" t="s">
        <v>99</v>
      </c>
      <c r="AK233" t="s">
        <v>191</v>
      </c>
      <c r="AL233">
        <v>980097</v>
      </c>
      <c r="AM233" t="s">
        <v>100</v>
      </c>
      <c r="AN233" t="s">
        <v>99</v>
      </c>
      <c r="AO233" t="s">
        <v>192</v>
      </c>
      <c r="AP233" t="s">
        <v>140</v>
      </c>
      <c r="AQ233" t="s">
        <v>102</v>
      </c>
      <c r="AR233" t="s">
        <v>91</v>
      </c>
      <c r="AS233">
        <f t="shared" si="3"/>
        <v>0</v>
      </c>
      <c r="AT233" t="s">
        <v>103</v>
      </c>
      <c r="AU233">
        <v>4</v>
      </c>
      <c r="AV233">
        <v>1</v>
      </c>
      <c r="AW233" t="s">
        <v>2252</v>
      </c>
      <c r="AX233" t="b">
        <v>0</v>
      </c>
      <c r="AY233" t="s">
        <v>1469</v>
      </c>
      <c r="AZ233" s="1">
        <v>44027</v>
      </c>
      <c r="BA233" t="s">
        <v>97</v>
      </c>
      <c r="BB233" t="b">
        <v>0</v>
      </c>
      <c r="BC233" t="b">
        <v>0</v>
      </c>
      <c r="BD233">
        <v>0</v>
      </c>
      <c r="BE233">
        <v>0</v>
      </c>
      <c r="BF233">
        <v>0</v>
      </c>
      <c r="BG233">
        <v>276000</v>
      </c>
      <c r="BH233" t="s">
        <v>107</v>
      </c>
      <c r="BI233">
        <v>0</v>
      </c>
      <c r="BJ233">
        <v>23000</v>
      </c>
      <c r="BK233">
        <v>8.5</v>
      </c>
      <c r="BL233" t="s">
        <v>97</v>
      </c>
      <c r="BM233" s="1">
        <v>43682</v>
      </c>
      <c r="BN233" t="s">
        <v>97</v>
      </c>
      <c r="BO233" s="1">
        <v>43931</v>
      </c>
      <c r="BP233" t="s">
        <v>2253</v>
      </c>
      <c r="BQ233" t="s">
        <v>2254</v>
      </c>
      <c r="BR233" t="s">
        <v>219</v>
      </c>
      <c r="BS233" t="s">
        <v>220</v>
      </c>
      <c r="BT233" s="1">
        <v>43581</v>
      </c>
      <c r="BU233" t="s">
        <v>97</v>
      </c>
      <c r="BV233">
        <v>619105</v>
      </c>
      <c r="BW233" t="s">
        <v>97</v>
      </c>
      <c r="BX233" t="s">
        <v>0</v>
      </c>
      <c r="BY233" t="s">
        <v>156</v>
      </c>
      <c r="BZ233" t="s">
        <v>157</v>
      </c>
      <c r="CA233" t="s">
        <v>97</v>
      </c>
      <c r="CB233" t="s">
        <v>159</v>
      </c>
      <c r="CC233" s="26">
        <v>0.86</v>
      </c>
      <c r="CD233">
        <v>1</v>
      </c>
      <c r="CE233" s="24" t="s">
        <v>2944</v>
      </c>
    </row>
    <row r="234" spans="1:83" x14ac:dyDescent="0.3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4</v>
      </c>
      <c r="J234">
        <v>3</v>
      </c>
      <c r="K234">
        <v>1</v>
      </c>
      <c r="L234">
        <v>1</v>
      </c>
      <c r="M234" s="24">
        <v>45982</v>
      </c>
      <c r="N234" t="s">
        <v>81</v>
      </c>
      <c r="O234" t="s">
        <v>2243</v>
      </c>
      <c r="P234" t="s">
        <v>2244</v>
      </c>
      <c r="Q234">
        <v>1014520054</v>
      </c>
      <c r="R234" t="s">
        <v>1827</v>
      </c>
      <c r="S234" t="s">
        <v>1080</v>
      </c>
      <c r="T234" t="s">
        <v>86</v>
      </c>
      <c r="U234" t="s">
        <v>781</v>
      </c>
      <c r="V234" t="s">
        <v>2263</v>
      </c>
      <c r="W234" s="1">
        <v>35556</v>
      </c>
      <c r="X234" t="s">
        <v>2264</v>
      </c>
      <c r="Y234" t="s">
        <v>2265</v>
      </c>
      <c r="Z234" t="s">
        <v>2266</v>
      </c>
      <c r="AA234">
        <v>632014</v>
      </c>
      <c r="AB234" t="s">
        <v>2267</v>
      </c>
      <c r="AC234" t="s">
        <v>2268</v>
      </c>
      <c r="AD234" t="s">
        <v>688</v>
      </c>
      <c r="AE234" t="s">
        <v>2262</v>
      </c>
      <c r="AF234" t="s">
        <v>97</v>
      </c>
      <c r="AG234" t="s">
        <v>97</v>
      </c>
      <c r="AH234" t="b">
        <v>0</v>
      </c>
      <c r="AI234" t="s">
        <v>190</v>
      </c>
      <c r="AJ234" t="s">
        <v>99</v>
      </c>
      <c r="AK234" t="s">
        <v>191</v>
      </c>
      <c r="AL234">
        <v>980097</v>
      </c>
      <c r="AM234" t="s">
        <v>100</v>
      </c>
      <c r="AN234" t="s">
        <v>99</v>
      </c>
      <c r="AO234" t="s">
        <v>192</v>
      </c>
      <c r="AP234" t="s">
        <v>393</v>
      </c>
      <c r="AQ234" t="s">
        <v>102</v>
      </c>
      <c r="AR234" t="s">
        <v>91</v>
      </c>
      <c r="AS234">
        <f t="shared" si="3"/>
        <v>0</v>
      </c>
      <c r="AT234" t="s">
        <v>103</v>
      </c>
      <c r="AU234">
        <v>4</v>
      </c>
      <c r="AV234">
        <v>1</v>
      </c>
      <c r="AW234" t="s">
        <v>2252</v>
      </c>
      <c r="AX234" t="b">
        <v>0</v>
      </c>
      <c r="AY234" t="s">
        <v>1469</v>
      </c>
      <c r="AZ234" s="1">
        <v>44027</v>
      </c>
      <c r="BA234" t="s">
        <v>97</v>
      </c>
      <c r="BB234" t="b">
        <v>0</v>
      </c>
      <c r="BC234" t="b">
        <v>0</v>
      </c>
      <c r="BD234">
        <v>0</v>
      </c>
      <c r="BE234">
        <v>0</v>
      </c>
      <c r="BF234">
        <v>0</v>
      </c>
      <c r="BG234">
        <v>276000</v>
      </c>
      <c r="BH234" t="s">
        <v>107</v>
      </c>
      <c r="BI234">
        <v>0</v>
      </c>
      <c r="BJ234">
        <v>23000</v>
      </c>
      <c r="BK234">
        <v>8.5</v>
      </c>
      <c r="BL234" t="s">
        <v>97</v>
      </c>
      <c r="BM234" s="1">
        <v>43682</v>
      </c>
      <c r="BN234" t="s">
        <v>97</v>
      </c>
      <c r="BO234" s="1">
        <v>43931</v>
      </c>
      <c r="BP234" t="s">
        <v>2253</v>
      </c>
      <c r="BQ234" t="s">
        <v>2254</v>
      </c>
      <c r="BR234" t="s">
        <v>219</v>
      </c>
      <c r="BS234" t="s">
        <v>220</v>
      </c>
      <c r="BT234" s="1">
        <v>43581</v>
      </c>
      <c r="BU234" t="s">
        <v>97</v>
      </c>
      <c r="BV234">
        <v>618694</v>
      </c>
      <c r="BW234" t="s">
        <v>97</v>
      </c>
      <c r="BX234" t="s">
        <v>0</v>
      </c>
      <c r="BY234" t="s">
        <v>156</v>
      </c>
      <c r="BZ234" t="s">
        <v>157</v>
      </c>
      <c r="CA234" t="s">
        <v>97</v>
      </c>
      <c r="CB234" t="s">
        <v>159</v>
      </c>
      <c r="CC234" s="26">
        <v>0.86</v>
      </c>
      <c r="CD234">
        <v>1</v>
      </c>
      <c r="CE234" s="24" t="s">
        <v>2944</v>
      </c>
    </row>
    <row r="235" spans="1:83" x14ac:dyDescent="0.35">
      <c r="A235">
        <v>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2</v>
      </c>
      <c r="I235">
        <v>4</v>
      </c>
      <c r="J235">
        <v>3</v>
      </c>
      <c r="K235">
        <v>1</v>
      </c>
      <c r="L235">
        <v>1</v>
      </c>
      <c r="M235" s="24">
        <v>45983</v>
      </c>
      <c r="N235" t="s">
        <v>81</v>
      </c>
      <c r="O235" t="s">
        <v>2243</v>
      </c>
      <c r="P235" t="s">
        <v>2244</v>
      </c>
      <c r="Q235">
        <v>1014519566</v>
      </c>
      <c r="R235" t="s">
        <v>1827</v>
      </c>
      <c r="S235" t="s">
        <v>1080</v>
      </c>
      <c r="T235" t="s">
        <v>118</v>
      </c>
      <c r="U235" t="s">
        <v>2269</v>
      </c>
      <c r="V235" t="s">
        <v>638</v>
      </c>
      <c r="W235" s="1">
        <v>33507</v>
      </c>
      <c r="X235" t="s">
        <v>2270</v>
      </c>
      <c r="Y235" t="s">
        <v>2271</v>
      </c>
      <c r="Z235" t="s">
        <v>91</v>
      </c>
      <c r="AA235">
        <v>560036</v>
      </c>
      <c r="AB235" t="s">
        <v>2272</v>
      </c>
      <c r="AC235" t="s">
        <v>2273</v>
      </c>
      <c r="AD235" t="s">
        <v>688</v>
      </c>
      <c r="AE235" t="s">
        <v>2251</v>
      </c>
      <c r="AF235" t="s">
        <v>97</v>
      </c>
      <c r="AG235" t="s">
        <v>97</v>
      </c>
      <c r="AH235" t="b">
        <v>0</v>
      </c>
      <c r="AI235" t="s">
        <v>190</v>
      </c>
      <c r="AJ235" t="s">
        <v>99</v>
      </c>
      <c r="AK235" t="s">
        <v>191</v>
      </c>
      <c r="AL235">
        <v>980097</v>
      </c>
      <c r="AM235" t="s">
        <v>100</v>
      </c>
      <c r="AN235" t="s">
        <v>99</v>
      </c>
      <c r="AO235" t="s">
        <v>192</v>
      </c>
      <c r="AP235" t="s">
        <v>92</v>
      </c>
      <c r="AQ235" t="s">
        <v>102</v>
      </c>
      <c r="AR235" t="s">
        <v>91</v>
      </c>
      <c r="AS235">
        <f t="shared" si="3"/>
        <v>1</v>
      </c>
      <c r="AT235" t="s">
        <v>103</v>
      </c>
      <c r="AU235">
        <v>4</v>
      </c>
      <c r="AV235">
        <v>1</v>
      </c>
      <c r="AW235" t="s">
        <v>2252</v>
      </c>
      <c r="AX235" t="b">
        <v>0</v>
      </c>
      <c r="AY235" t="s">
        <v>1469</v>
      </c>
      <c r="AZ235" s="1">
        <v>44027</v>
      </c>
      <c r="BA235" t="s">
        <v>97</v>
      </c>
      <c r="BB235" t="b">
        <v>0</v>
      </c>
      <c r="BC235" t="b">
        <v>0</v>
      </c>
      <c r="BD235">
        <v>0</v>
      </c>
      <c r="BE235">
        <v>0</v>
      </c>
      <c r="BF235">
        <v>0</v>
      </c>
      <c r="BG235">
        <v>276000</v>
      </c>
      <c r="BH235" t="s">
        <v>107</v>
      </c>
      <c r="BI235">
        <v>0</v>
      </c>
      <c r="BJ235">
        <v>23000</v>
      </c>
      <c r="BK235">
        <v>8.5</v>
      </c>
      <c r="BL235" t="s">
        <v>97</v>
      </c>
      <c r="BM235" s="1">
        <v>43682</v>
      </c>
      <c r="BN235" t="s">
        <v>97</v>
      </c>
      <c r="BO235" s="1">
        <v>43931</v>
      </c>
      <c r="BP235" t="s">
        <v>2253</v>
      </c>
      <c r="BQ235" t="s">
        <v>2254</v>
      </c>
      <c r="BR235" t="s">
        <v>219</v>
      </c>
      <c r="BS235" t="s">
        <v>220</v>
      </c>
      <c r="BT235" s="1">
        <v>43581</v>
      </c>
      <c r="BU235" t="s">
        <v>97</v>
      </c>
      <c r="BV235">
        <v>618689</v>
      </c>
      <c r="BW235" t="s">
        <v>97</v>
      </c>
      <c r="BX235" t="s">
        <v>0</v>
      </c>
      <c r="BY235" t="s">
        <v>156</v>
      </c>
      <c r="BZ235" t="s">
        <v>157</v>
      </c>
      <c r="CA235" t="s">
        <v>97</v>
      </c>
      <c r="CB235" t="s">
        <v>159</v>
      </c>
      <c r="CC235" s="26">
        <v>0.88</v>
      </c>
      <c r="CD235">
        <v>1</v>
      </c>
      <c r="CE235" s="24" t="s">
        <v>2944</v>
      </c>
    </row>
    <row r="236" spans="1:83" x14ac:dyDescent="0.35">
      <c r="A236">
        <v>1</v>
      </c>
      <c r="B236">
        <v>2</v>
      </c>
      <c r="C236">
        <v>0</v>
      </c>
      <c r="D236">
        <v>0.17977528100000001</v>
      </c>
      <c r="E236">
        <v>0</v>
      </c>
      <c r="F236">
        <v>0</v>
      </c>
      <c r="G236">
        <v>1</v>
      </c>
      <c r="H236">
        <v>2</v>
      </c>
      <c r="I236">
        <v>2</v>
      </c>
      <c r="J236">
        <v>2</v>
      </c>
      <c r="K236">
        <v>1</v>
      </c>
      <c r="L236">
        <v>2</v>
      </c>
      <c r="M236" s="24">
        <v>46000</v>
      </c>
      <c r="N236" t="s">
        <v>81</v>
      </c>
      <c r="O236" t="s">
        <v>131</v>
      </c>
      <c r="P236" t="s">
        <v>2274</v>
      </c>
      <c r="Q236">
        <v>1014604430</v>
      </c>
      <c r="R236" t="s">
        <v>178</v>
      </c>
      <c r="S236" t="s">
        <v>179</v>
      </c>
      <c r="T236" t="s">
        <v>118</v>
      </c>
      <c r="U236" t="s">
        <v>2275</v>
      </c>
      <c r="V236" t="s">
        <v>2276</v>
      </c>
      <c r="W236" s="1">
        <v>33495</v>
      </c>
      <c r="X236" t="s">
        <v>2277</v>
      </c>
      <c r="Y236" t="s">
        <v>2278</v>
      </c>
      <c r="Z236" t="s">
        <v>139</v>
      </c>
      <c r="AA236">
        <v>500072</v>
      </c>
      <c r="AB236" t="s">
        <v>2279</v>
      </c>
      <c r="AC236" t="s">
        <v>2280</v>
      </c>
      <c r="AD236" t="s">
        <v>231</v>
      </c>
      <c r="AE236" t="s">
        <v>255</v>
      </c>
      <c r="AF236" t="s">
        <v>97</v>
      </c>
      <c r="AG236" t="s">
        <v>97</v>
      </c>
      <c r="AH236" t="b">
        <v>0</v>
      </c>
      <c r="AI236" t="s">
        <v>190</v>
      </c>
      <c r="AJ236" t="s">
        <v>99</v>
      </c>
      <c r="AK236" t="s">
        <v>191</v>
      </c>
      <c r="AL236">
        <v>980097</v>
      </c>
      <c r="AM236" t="s">
        <v>100</v>
      </c>
      <c r="AN236" t="s">
        <v>99</v>
      </c>
      <c r="AO236" t="s">
        <v>192</v>
      </c>
      <c r="AP236" t="s">
        <v>450</v>
      </c>
      <c r="AQ236" t="s">
        <v>102</v>
      </c>
      <c r="AR236" t="s">
        <v>91</v>
      </c>
      <c r="AS236">
        <f t="shared" si="3"/>
        <v>0</v>
      </c>
      <c r="AT236" t="s">
        <v>103</v>
      </c>
      <c r="AU236">
        <v>42</v>
      </c>
      <c r="AV236">
        <v>1</v>
      </c>
      <c r="AW236" t="s">
        <v>285</v>
      </c>
      <c r="AX236" t="b">
        <v>0</v>
      </c>
      <c r="AY236" t="s">
        <v>485</v>
      </c>
      <c r="AZ236" s="1">
        <v>41379</v>
      </c>
      <c r="BA236" t="s">
        <v>97</v>
      </c>
      <c r="BB236" t="s">
        <v>97</v>
      </c>
      <c r="BC236" t="b">
        <v>0</v>
      </c>
      <c r="BD236">
        <v>890000</v>
      </c>
      <c r="BE236">
        <v>0</v>
      </c>
      <c r="BF236">
        <v>1050000</v>
      </c>
      <c r="BG236">
        <v>1050000</v>
      </c>
      <c r="BH236" t="s">
        <v>150</v>
      </c>
      <c r="BI236">
        <v>1</v>
      </c>
      <c r="BJ236">
        <v>0</v>
      </c>
      <c r="BK236">
        <v>0</v>
      </c>
      <c r="BL236" t="b">
        <v>0</v>
      </c>
      <c r="BM236" s="1">
        <v>43766</v>
      </c>
      <c r="BN236" t="s">
        <v>97</v>
      </c>
      <c r="BO236" t="s">
        <v>97</v>
      </c>
      <c r="BP236" t="s">
        <v>108</v>
      </c>
      <c r="BQ236" t="s">
        <v>109</v>
      </c>
      <c r="BR236" t="s">
        <v>197</v>
      </c>
      <c r="BS236" t="s">
        <v>198</v>
      </c>
      <c r="BT236" s="1">
        <v>43664</v>
      </c>
      <c r="BU236" t="s">
        <v>97</v>
      </c>
      <c r="BV236">
        <v>616879</v>
      </c>
      <c r="BW236" t="s">
        <v>97</v>
      </c>
      <c r="BX236" t="s">
        <v>0</v>
      </c>
      <c r="BY236" t="s">
        <v>156</v>
      </c>
      <c r="BZ236" t="s">
        <v>157</v>
      </c>
      <c r="CA236" t="s">
        <v>176</v>
      </c>
      <c r="CB236" t="s">
        <v>130</v>
      </c>
      <c r="CC236" s="26">
        <v>0.8</v>
      </c>
      <c r="CD236">
        <v>1</v>
      </c>
      <c r="CE236" s="24" t="s">
        <v>2960</v>
      </c>
    </row>
    <row r="237" spans="1:83" x14ac:dyDescent="0.35">
      <c r="A237">
        <v>1</v>
      </c>
      <c r="B237">
        <v>2</v>
      </c>
      <c r="C237">
        <v>0</v>
      </c>
      <c r="D237">
        <v>0.20535714299999999</v>
      </c>
      <c r="E237">
        <v>0</v>
      </c>
      <c r="F237">
        <v>1</v>
      </c>
      <c r="G237">
        <v>1</v>
      </c>
      <c r="H237">
        <v>1</v>
      </c>
      <c r="I237">
        <v>3</v>
      </c>
      <c r="J237">
        <v>1</v>
      </c>
      <c r="K237">
        <v>1</v>
      </c>
      <c r="L237">
        <v>2</v>
      </c>
      <c r="M237" s="24">
        <v>46001</v>
      </c>
      <c r="N237" t="s">
        <v>81</v>
      </c>
      <c r="O237" t="s">
        <v>131</v>
      </c>
      <c r="P237" t="s">
        <v>2281</v>
      </c>
      <c r="Q237">
        <v>1014589784</v>
      </c>
      <c r="R237" t="s">
        <v>178</v>
      </c>
      <c r="S237" t="s">
        <v>179</v>
      </c>
      <c r="T237" t="s">
        <v>86</v>
      </c>
      <c r="U237" t="s">
        <v>2282</v>
      </c>
      <c r="V237" t="s">
        <v>2283</v>
      </c>
      <c r="W237" s="1">
        <v>34315</v>
      </c>
      <c r="X237" t="s">
        <v>2284</v>
      </c>
      <c r="Y237" t="s">
        <v>2285</v>
      </c>
      <c r="Z237" t="s">
        <v>139</v>
      </c>
      <c r="AA237">
        <v>500084</v>
      </c>
      <c r="AB237" t="s">
        <v>2286</v>
      </c>
      <c r="AC237" t="s">
        <v>2287</v>
      </c>
      <c r="AD237" t="s">
        <v>143</v>
      </c>
      <c r="AE237" t="s">
        <v>144</v>
      </c>
      <c r="AF237" t="s">
        <v>97</v>
      </c>
      <c r="AG237" t="s">
        <v>97</v>
      </c>
      <c r="AH237" t="b">
        <v>0</v>
      </c>
      <c r="AI237" t="s">
        <v>190</v>
      </c>
      <c r="AJ237" t="s">
        <v>99</v>
      </c>
      <c r="AK237" t="s">
        <v>191</v>
      </c>
      <c r="AL237">
        <v>980097</v>
      </c>
      <c r="AM237" t="s">
        <v>100</v>
      </c>
      <c r="AN237" t="s">
        <v>99</v>
      </c>
      <c r="AO237" t="s">
        <v>192</v>
      </c>
      <c r="AP237" t="s">
        <v>450</v>
      </c>
      <c r="AQ237" t="s">
        <v>102</v>
      </c>
      <c r="AR237" t="s">
        <v>91</v>
      </c>
      <c r="AS237">
        <f t="shared" si="3"/>
        <v>0</v>
      </c>
      <c r="AT237" t="s">
        <v>103</v>
      </c>
      <c r="AU237">
        <v>44</v>
      </c>
      <c r="AV237">
        <v>3</v>
      </c>
      <c r="AW237" t="s">
        <v>104</v>
      </c>
      <c r="AX237" t="b">
        <v>0</v>
      </c>
      <c r="AY237" t="s">
        <v>272</v>
      </c>
      <c r="AZ237" s="1">
        <v>42139</v>
      </c>
      <c r="BA237" t="s">
        <v>2288</v>
      </c>
      <c r="BB237" t="s">
        <v>97</v>
      </c>
      <c r="BC237" t="b">
        <v>0</v>
      </c>
      <c r="BD237">
        <v>672000</v>
      </c>
      <c r="BE237">
        <v>73000</v>
      </c>
      <c r="BF237">
        <v>810000</v>
      </c>
      <c r="BG237">
        <v>810000</v>
      </c>
      <c r="BH237" t="s">
        <v>150</v>
      </c>
      <c r="BI237">
        <v>1</v>
      </c>
      <c r="BJ237">
        <v>0</v>
      </c>
      <c r="BK237">
        <v>0</v>
      </c>
      <c r="BL237" t="b">
        <v>0</v>
      </c>
      <c r="BM237" s="1">
        <v>43717</v>
      </c>
      <c r="BN237" t="s">
        <v>97</v>
      </c>
      <c r="BO237" t="s">
        <v>97</v>
      </c>
      <c r="BP237" t="s">
        <v>108</v>
      </c>
      <c r="BQ237" t="s">
        <v>109</v>
      </c>
      <c r="BR237" t="s">
        <v>197</v>
      </c>
      <c r="BS237" t="s">
        <v>198</v>
      </c>
      <c r="BT237" s="1">
        <v>43664</v>
      </c>
      <c r="BU237" t="s">
        <v>97</v>
      </c>
      <c r="BV237">
        <v>616545</v>
      </c>
      <c r="BW237" t="s">
        <v>97</v>
      </c>
      <c r="BX237" t="s">
        <v>0</v>
      </c>
      <c r="BY237" t="s">
        <v>156</v>
      </c>
      <c r="BZ237" t="s">
        <v>157</v>
      </c>
      <c r="CA237" t="s">
        <v>113</v>
      </c>
      <c r="CB237" t="s">
        <v>130</v>
      </c>
      <c r="CC237" s="26">
        <v>0.7</v>
      </c>
      <c r="CD237">
        <v>0</v>
      </c>
      <c r="CE237" s="24" t="s">
        <v>2961</v>
      </c>
    </row>
    <row r="238" spans="1:83" x14ac:dyDescent="0.35">
      <c r="A238">
        <v>1</v>
      </c>
      <c r="B238">
        <v>2</v>
      </c>
      <c r="C238">
        <v>0</v>
      </c>
      <c r="D238">
        <v>0.603773585</v>
      </c>
      <c r="E238">
        <v>0</v>
      </c>
      <c r="F238">
        <v>1</v>
      </c>
      <c r="G238">
        <v>1</v>
      </c>
      <c r="H238">
        <v>1</v>
      </c>
      <c r="I238">
        <v>3</v>
      </c>
      <c r="J238">
        <v>2</v>
      </c>
      <c r="K238">
        <v>1</v>
      </c>
      <c r="L238">
        <v>2</v>
      </c>
      <c r="M238" s="24">
        <v>46002</v>
      </c>
      <c r="N238" t="s">
        <v>81</v>
      </c>
      <c r="O238" t="s">
        <v>131</v>
      </c>
      <c r="P238" t="s">
        <v>2289</v>
      </c>
      <c r="Q238">
        <v>1014584655</v>
      </c>
      <c r="R238" t="s">
        <v>178</v>
      </c>
      <c r="S238" t="s">
        <v>179</v>
      </c>
      <c r="T238" t="s">
        <v>86</v>
      </c>
      <c r="U238" t="s">
        <v>2290</v>
      </c>
      <c r="V238" t="s">
        <v>2291</v>
      </c>
      <c r="W238" s="1">
        <v>33170</v>
      </c>
      <c r="X238" t="s">
        <v>2292</v>
      </c>
      <c r="Y238" t="s">
        <v>2293</v>
      </c>
      <c r="Z238" t="s">
        <v>139</v>
      </c>
      <c r="AA238">
        <v>500084</v>
      </c>
      <c r="AB238" t="s">
        <v>2294</v>
      </c>
      <c r="AC238" t="s">
        <v>2295</v>
      </c>
      <c r="AD238" t="s">
        <v>143</v>
      </c>
      <c r="AE238" t="s">
        <v>284</v>
      </c>
      <c r="AF238" t="s">
        <v>97</v>
      </c>
      <c r="AG238" t="s">
        <v>97</v>
      </c>
      <c r="AH238" t="b">
        <v>0</v>
      </c>
      <c r="AI238" t="s">
        <v>190</v>
      </c>
      <c r="AJ238" t="s">
        <v>99</v>
      </c>
      <c r="AK238" t="s">
        <v>191</v>
      </c>
      <c r="AL238">
        <v>980097</v>
      </c>
      <c r="AM238" t="s">
        <v>100</v>
      </c>
      <c r="AN238" t="s">
        <v>99</v>
      </c>
      <c r="AO238" t="s">
        <v>192</v>
      </c>
      <c r="AP238" t="s">
        <v>450</v>
      </c>
      <c r="AQ238" t="s">
        <v>102</v>
      </c>
      <c r="AR238" t="s">
        <v>91</v>
      </c>
      <c r="AS238">
        <f t="shared" si="3"/>
        <v>0</v>
      </c>
      <c r="AT238" t="s">
        <v>103</v>
      </c>
      <c r="AU238">
        <v>42</v>
      </c>
      <c r="AV238">
        <v>1</v>
      </c>
      <c r="AW238" t="s">
        <v>285</v>
      </c>
      <c r="AX238" t="b">
        <v>0</v>
      </c>
      <c r="AY238" t="s">
        <v>272</v>
      </c>
      <c r="AZ238" s="1">
        <v>41044</v>
      </c>
      <c r="BA238" t="s">
        <v>495</v>
      </c>
      <c r="BB238" t="s">
        <v>97</v>
      </c>
      <c r="BC238" t="b">
        <v>0</v>
      </c>
      <c r="BD238">
        <v>530000</v>
      </c>
      <c r="BE238">
        <v>58000</v>
      </c>
      <c r="BF238">
        <v>850000</v>
      </c>
      <c r="BG238">
        <v>850000</v>
      </c>
      <c r="BH238" t="s">
        <v>150</v>
      </c>
      <c r="BI238">
        <v>1</v>
      </c>
      <c r="BJ238">
        <v>0</v>
      </c>
      <c r="BK238">
        <v>0</v>
      </c>
      <c r="BL238" t="b">
        <v>0</v>
      </c>
      <c r="BM238" s="1">
        <v>43731</v>
      </c>
      <c r="BN238" t="s">
        <v>97</v>
      </c>
      <c r="BO238" t="s">
        <v>97</v>
      </c>
      <c r="BP238" t="s">
        <v>151</v>
      </c>
      <c r="BQ238" t="s">
        <v>152</v>
      </c>
      <c r="BR238" t="s">
        <v>197</v>
      </c>
      <c r="BS238" t="s">
        <v>198</v>
      </c>
      <c r="BT238" s="1">
        <v>43664</v>
      </c>
      <c r="BU238" t="s">
        <v>97</v>
      </c>
      <c r="BV238">
        <v>616546</v>
      </c>
      <c r="BW238" t="s">
        <v>97</v>
      </c>
      <c r="BX238" t="s">
        <v>0</v>
      </c>
      <c r="BY238" t="s">
        <v>156</v>
      </c>
      <c r="BZ238" t="s">
        <v>157</v>
      </c>
      <c r="CA238" t="s">
        <v>176</v>
      </c>
      <c r="CB238" t="s">
        <v>130</v>
      </c>
      <c r="CC238" s="26">
        <v>0.72</v>
      </c>
      <c r="CD238">
        <v>0</v>
      </c>
      <c r="CE238" s="24" t="s">
        <v>2944</v>
      </c>
    </row>
    <row r="239" spans="1:83" x14ac:dyDescent="0.35">
      <c r="A239">
        <v>1</v>
      </c>
      <c r="B239">
        <v>2</v>
      </c>
      <c r="C239">
        <v>0</v>
      </c>
      <c r="D239">
        <v>0.46153846199999998</v>
      </c>
      <c r="E239">
        <v>0</v>
      </c>
      <c r="F239">
        <v>1</v>
      </c>
      <c r="G239">
        <v>1</v>
      </c>
      <c r="H239">
        <v>1</v>
      </c>
      <c r="I239">
        <v>2</v>
      </c>
      <c r="J239">
        <v>2</v>
      </c>
      <c r="K239">
        <v>1</v>
      </c>
      <c r="L239">
        <v>2</v>
      </c>
      <c r="M239" s="24">
        <v>46007</v>
      </c>
      <c r="N239" t="s">
        <v>81</v>
      </c>
      <c r="O239" t="s">
        <v>131</v>
      </c>
      <c r="P239" t="s">
        <v>847</v>
      </c>
      <c r="Q239">
        <v>1014596924</v>
      </c>
      <c r="R239" t="s">
        <v>178</v>
      </c>
      <c r="S239" t="s">
        <v>179</v>
      </c>
      <c r="T239" t="s">
        <v>86</v>
      </c>
      <c r="U239" t="s">
        <v>2296</v>
      </c>
      <c r="V239" t="s">
        <v>2297</v>
      </c>
      <c r="W239" s="1">
        <v>33765</v>
      </c>
      <c r="X239" t="s">
        <v>2298</v>
      </c>
      <c r="Y239" t="s">
        <v>2299</v>
      </c>
      <c r="Z239" t="s">
        <v>2300</v>
      </c>
      <c r="AA239">
        <v>530027</v>
      </c>
      <c r="AB239" t="s">
        <v>2301</v>
      </c>
      <c r="AC239" t="s">
        <v>2302</v>
      </c>
      <c r="AD239" t="s">
        <v>231</v>
      </c>
      <c r="AE239" t="s">
        <v>255</v>
      </c>
      <c r="AF239" t="s">
        <v>97</v>
      </c>
      <c r="AG239" t="s">
        <v>97</v>
      </c>
      <c r="AH239" t="b">
        <v>0</v>
      </c>
      <c r="AI239" t="s">
        <v>190</v>
      </c>
      <c r="AJ239" t="s">
        <v>99</v>
      </c>
      <c r="AK239" t="s">
        <v>191</v>
      </c>
      <c r="AL239">
        <v>980097</v>
      </c>
      <c r="AM239" t="s">
        <v>100</v>
      </c>
      <c r="AN239" t="s">
        <v>99</v>
      </c>
      <c r="AO239" t="s">
        <v>192</v>
      </c>
      <c r="AP239" t="s">
        <v>450</v>
      </c>
      <c r="AQ239" t="s">
        <v>102</v>
      </c>
      <c r="AR239" t="s">
        <v>91</v>
      </c>
      <c r="AS239">
        <f t="shared" si="3"/>
        <v>0</v>
      </c>
      <c r="AT239" t="s">
        <v>103</v>
      </c>
      <c r="AU239">
        <v>42</v>
      </c>
      <c r="AV239">
        <v>1</v>
      </c>
      <c r="AW239" t="s">
        <v>285</v>
      </c>
      <c r="AX239" t="b">
        <v>0</v>
      </c>
      <c r="AY239" t="s">
        <v>272</v>
      </c>
      <c r="AZ239" s="1">
        <v>41774</v>
      </c>
      <c r="BA239" t="s">
        <v>495</v>
      </c>
      <c r="BB239" t="s">
        <v>97</v>
      </c>
      <c r="BC239" t="b">
        <v>0</v>
      </c>
      <c r="BD239">
        <v>650000</v>
      </c>
      <c r="BE239">
        <v>73000</v>
      </c>
      <c r="BF239">
        <v>950000</v>
      </c>
      <c r="BG239">
        <v>950000</v>
      </c>
      <c r="BH239" t="s">
        <v>150</v>
      </c>
      <c r="BI239">
        <v>1</v>
      </c>
      <c r="BJ239">
        <v>0</v>
      </c>
      <c r="BK239">
        <v>0</v>
      </c>
      <c r="BL239" t="b">
        <v>0</v>
      </c>
      <c r="BM239" s="1">
        <v>43766</v>
      </c>
      <c r="BN239" t="s">
        <v>97</v>
      </c>
      <c r="BO239" t="s">
        <v>97</v>
      </c>
      <c r="BP239" t="s">
        <v>108</v>
      </c>
      <c r="BQ239" t="s">
        <v>109</v>
      </c>
      <c r="BR239" t="s">
        <v>197</v>
      </c>
      <c r="BS239" t="s">
        <v>198</v>
      </c>
      <c r="BT239" s="1">
        <v>43664</v>
      </c>
      <c r="BU239" t="s">
        <v>97</v>
      </c>
      <c r="BV239">
        <v>616861</v>
      </c>
      <c r="BW239" t="s">
        <v>97</v>
      </c>
      <c r="BX239" t="s">
        <v>0</v>
      </c>
      <c r="BY239" t="s">
        <v>156</v>
      </c>
      <c r="BZ239" t="s">
        <v>157</v>
      </c>
      <c r="CA239" t="s">
        <v>176</v>
      </c>
      <c r="CB239" t="s">
        <v>130</v>
      </c>
      <c r="CC239" s="26">
        <v>0.7</v>
      </c>
      <c r="CD239">
        <v>0</v>
      </c>
      <c r="CE239" s="24" t="s">
        <v>2960</v>
      </c>
    </row>
    <row r="240" spans="1:83" x14ac:dyDescent="0.35">
      <c r="A240">
        <v>1</v>
      </c>
      <c r="B240">
        <v>2</v>
      </c>
      <c r="C240">
        <v>0</v>
      </c>
      <c r="D240">
        <v>0.45683453200000002</v>
      </c>
      <c r="E240">
        <v>0</v>
      </c>
      <c r="F240">
        <v>1</v>
      </c>
      <c r="G240">
        <v>1</v>
      </c>
      <c r="H240">
        <v>1</v>
      </c>
      <c r="I240">
        <v>3</v>
      </c>
      <c r="J240">
        <v>1</v>
      </c>
      <c r="K240">
        <v>1</v>
      </c>
      <c r="L240">
        <v>2</v>
      </c>
      <c r="M240" s="24">
        <v>46008</v>
      </c>
      <c r="N240" t="s">
        <v>81</v>
      </c>
      <c r="O240" t="s">
        <v>131</v>
      </c>
      <c r="P240" t="s">
        <v>863</v>
      </c>
      <c r="Q240">
        <v>1014599923</v>
      </c>
      <c r="R240" t="s">
        <v>178</v>
      </c>
      <c r="S240" t="s">
        <v>179</v>
      </c>
      <c r="T240" t="s">
        <v>86</v>
      </c>
      <c r="U240" t="s">
        <v>2303</v>
      </c>
      <c r="V240" t="s">
        <v>409</v>
      </c>
      <c r="W240" s="1">
        <v>34498</v>
      </c>
      <c r="X240" t="s">
        <v>2304</v>
      </c>
      <c r="Y240" t="s">
        <v>2305</v>
      </c>
      <c r="Z240" t="s">
        <v>2306</v>
      </c>
      <c r="AA240">
        <v>500081</v>
      </c>
      <c r="AB240" t="s">
        <v>2307</v>
      </c>
      <c r="AC240" t="s">
        <v>2308</v>
      </c>
      <c r="AD240" t="s">
        <v>143</v>
      </c>
      <c r="AE240" t="s">
        <v>284</v>
      </c>
      <c r="AF240" t="s">
        <v>97</v>
      </c>
      <c r="AG240" t="s">
        <v>97</v>
      </c>
      <c r="AH240" t="b">
        <v>0</v>
      </c>
      <c r="AI240" t="s">
        <v>190</v>
      </c>
      <c r="AJ240" t="s">
        <v>99</v>
      </c>
      <c r="AK240" t="s">
        <v>191</v>
      </c>
      <c r="AL240">
        <v>980097</v>
      </c>
      <c r="AM240" t="s">
        <v>100</v>
      </c>
      <c r="AN240" t="s">
        <v>99</v>
      </c>
      <c r="AO240" t="s">
        <v>192</v>
      </c>
      <c r="AP240" t="s">
        <v>450</v>
      </c>
      <c r="AQ240" t="s">
        <v>102</v>
      </c>
      <c r="AR240" t="s">
        <v>91</v>
      </c>
      <c r="AS240">
        <f t="shared" si="3"/>
        <v>0</v>
      </c>
      <c r="AT240" t="s">
        <v>103</v>
      </c>
      <c r="AU240">
        <v>44</v>
      </c>
      <c r="AV240">
        <v>3</v>
      </c>
      <c r="AW240" t="s">
        <v>104</v>
      </c>
      <c r="AX240" t="b">
        <v>0</v>
      </c>
      <c r="AY240" t="s">
        <v>485</v>
      </c>
      <c r="AZ240" s="1">
        <v>42139</v>
      </c>
      <c r="BA240" t="s">
        <v>495</v>
      </c>
      <c r="BB240" t="s">
        <v>97</v>
      </c>
      <c r="BC240" t="b">
        <v>0</v>
      </c>
      <c r="BD240">
        <v>556000</v>
      </c>
      <c r="BE240">
        <v>0</v>
      </c>
      <c r="BF240">
        <v>810000</v>
      </c>
      <c r="BG240">
        <v>810000</v>
      </c>
      <c r="BH240" t="s">
        <v>150</v>
      </c>
      <c r="BI240">
        <v>1</v>
      </c>
      <c r="BJ240">
        <v>0</v>
      </c>
      <c r="BK240">
        <v>0</v>
      </c>
      <c r="BL240" t="b">
        <v>0</v>
      </c>
      <c r="BM240" s="1">
        <v>43766</v>
      </c>
      <c r="BN240" t="s">
        <v>97</v>
      </c>
      <c r="BO240" t="s">
        <v>97</v>
      </c>
      <c r="BP240" t="s">
        <v>108</v>
      </c>
      <c r="BQ240" t="s">
        <v>109</v>
      </c>
      <c r="BR240" t="s">
        <v>197</v>
      </c>
      <c r="BS240" t="s">
        <v>198</v>
      </c>
      <c r="BT240" s="1">
        <v>43664</v>
      </c>
      <c r="BU240" t="s">
        <v>97</v>
      </c>
      <c r="BV240">
        <v>616860</v>
      </c>
      <c r="BW240" t="s">
        <v>97</v>
      </c>
      <c r="BX240" t="s">
        <v>0</v>
      </c>
      <c r="BY240" t="s">
        <v>156</v>
      </c>
      <c r="BZ240" t="s">
        <v>157</v>
      </c>
      <c r="CA240" t="s">
        <v>113</v>
      </c>
      <c r="CB240" t="s">
        <v>130</v>
      </c>
      <c r="CC240" s="26">
        <v>0.74</v>
      </c>
      <c r="CD240">
        <v>0</v>
      </c>
      <c r="CE240" s="24" t="s">
        <v>2960</v>
      </c>
    </row>
    <row r="241" spans="1:83" x14ac:dyDescent="0.35">
      <c r="A241">
        <v>1</v>
      </c>
      <c r="B241">
        <v>2</v>
      </c>
      <c r="C241">
        <v>0</v>
      </c>
      <c r="D241">
        <v>0.32352941200000002</v>
      </c>
      <c r="E241">
        <v>0</v>
      </c>
      <c r="F241">
        <v>1</v>
      </c>
      <c r="G241">
        <v>1</v>
      </c>
      <c r="H241">
        <v>1</v>
      </c>
      <c r="I241">
        <v>3</v>
      </c>
      <c r="J241">
        <v>2</v>
      </c>
      <c r="K241">
        <v>1</v>
      </c>
      <c r="L241">
        <v>1</v>
      </c>
      <c r="M241" s="24">
        <v>46009</v>
      </c>
      <c r="N241" t="s">
        <v>81</v>
      </c>
      <c r="O241" t="s">
        <v>131</v>
      </c>
      <c r="P241" t="s">
        <v>847</v>
      </c>
      <c r="Q241">
        <v>1013836080</v>
      </c>
      <c r="R241" t="s">
        <v>178</v>
      </c>
      <c r="S241" t="s">
        <v>179</v>
      </c>
      <c r="T241" t="s">
        <v>86</v>
      </c>
      <c r="U241" t="s">
        <v>420</v>
      </c>
      <c r="V241" t="s">
        <v>2309</v>
      </c>
      <c r="W241" s="1">
        <v>31977</v>
      </c>
      <c r="X241" t="s">
        <v>2310</v>
      </c>
      <c r="Y241" t="s">
        <v>2311</v>
      </c>
      <c r="Z241" t="s">
        <v>2312</v>
      </c>
      <c r="AA241">
        <v>506367</v>
      </c>
      <c r="AB241" t="s">
        <v>2313</v>
      </c>
      <c r="AC241" t="s">
        <v>2314</v>
      </c>
      <c r="AD241" t="s">
        <v>143</v>
      </c>
      <c r="AE241" t="s">
        <v>144</v>
      </c>
      <c r="AF241" t="s">
        <v>97</v>
      </c>
      <c r="AG241" t="s">
        <v>97</v>
      </c>
      <c r="AH241" t="b">
        <v>0</v>
      </c>
      <c r="AI241" t="s">
        <v>190</v>
      </c>
      <c r="AJ241" t="s">
        <v>99</v>
      </c>
      <c r="AK241" t="s">
        <v>191</v>
      </c>
      <c r="AL241">
        <v>980097</v>
      </c>
      <c r="AM241" t="s">
        <v>100</v>
      </c>
      <c r="AN241" t="s">
        <v>99</v>
      </c>
      <c r="AO241" t="s">
        <v>192</v>
      </c>
      <c r="AP241" t="s">
        <v>450</v>
      </c>
      <c r="AQ241" t="s">
        <v>102</v>
      </c>
      <c r="AR241" t="s">
        <v>91</v>
      </c>
      <c r="AS241">
        <f t="shared" si="3"/>
        <v>0</v>
      </c>
      <c r="AT241" t="s">
        <v>103</v>
      </c>
      <c r="AU241">
        <v>42</v>
      </c>
      <c r="AV241">
        <v>1</v>
      </c>
      <c r="AW241" t="s">
        <v>285</v>
      </c>
      <c r="AX241" t="b">
        <v>0</v>
      </c>
      <c r="AY241" t="s">
        <v>1469</v>
      </c>
      <c r="AZ241" s="1">
        <v>41774</v>
      </c>
      <c r="BA241" t="s">
        <v>2315</v>
      </c>
      <c r="BB241" t="s">
        <v>97</v>
      </c>
      <c r="BC241" t="b">
        <v>0</v>
      </c>
      <c r="BD241">
        <v>680000</v>
      </c>
      <c r="BE241">
        <v>0</v>
      </c>
      <c r="BF241">
        <v>900000</v>
      </c>
      <c r="BG241">
        <v>900000</v>
      </c>
      <c r="BH241" t="s">
        <v>150</v>
      </c>
      <c r="BI241">
        <v>1</v>
      </c>
      <c r="BJ241">
        <v>0</v>
      </c>
      <c r="BK241">
        <v>0</v>
      </c>
      <c r="BL241" t="b">
        <v>0</v>
      </c>
      <c r="BM241" s="1">
        <v>43738</v>
      </c>
      <c r="BN241" t="s">
        <v>97</v>
      </c>
      <c r="BO241" t="s">
        <v>97</v>
      </c>
      <c r="BP241" t="s">
        <v>108</v>
      </c>
      <c r="BQ241" t="s">
        <v>109</v>
      </c>
      <c r="BR241" t="s">
        <v>197</v>
      </c>
      <c r="BS241" t="s">
        <v>198</v>
      </c>
      <c r="BT241" s="1">
        <v>43664</v>
      </c>
      <c r="BU241" t="s">
        <v>97</v>
      </c>
      <c r="BV241">
        <v>616450</v>
      </c>
      <c r="BW241" t="s">
        <v>2316</v>
      </c>
      <c r="BX241" t="s">
        <v>0</v>
      </c>
      <c r="BY241" t="s">
        <v>156</v>
      </c>
      <c r="BZ241" t="s">
        <v>157</v>
      </c>
      <c r="CA241" t="s">
        <v>176</v>
      </c>
      <c r="CB241" t="s">
        <v>159</v>
      </c>
      <c r="CC241" s="26">
        <v>0.64</v>
      </c>
      <c r="CD241">
        <v>0</v>
      </c>
      <c r="CE241" s="24" t="s">
        <v>2960</v>
      </c>
    </row>
    <row r="242" spans="1:83" x14ac:dyDescent="0.35">
      <c r="A242">
        <v>1</v>
      </c>
      <c r="B242">
        <v>2</v>
      </c>
      <c r="C242">
        <v>0</v>
      </c>
      <c r="D242">
        <v>0.428571429</v>
      </c>
      <c r="E242">
        <v>0</v>
      </c>
      <c r="F242">
        <v>1</v>
      </c>
      <c r="G242">
        <v>1</v>
      </c>
      <c r="H242">
        <v>2</v>
      </c>
      <c r="I242">
        <v>2</v>
      </c>
      <c r="J242">
        <v>2</v>
      </c>
      <c r="K242">
        <v>1</v>
      </c>
      <c r="L242">
        <v>1</v>
      </c>
      <c r="M242" s="24">
        <v>46013</v>
      </c>
      <c r="N242" t="s">
        <v>81</v>
      </c>
      <c r="O242" t="s">
        <v>131</v>
      </c>
      <c r="P242" t="s">
        <v>2317</v>
      </c>
      <c r="Q242">
        <v>1014593535</v>
      </c>
      <c r="R242" t="s">
        <v>178</v>
      </c>
      <c r="S242" t="s">
        <v>179</v>
      </c>
      <c r="T242" t="s">
        <v>118</v>
      </c>
      <c r="U242" t="s">
        <v>2318</v>
      </c>
      <c r="V242" t="s">
        <v>2319</v>
      </c>
      <c r="W242" s="1">
        <v>32488</v>
      </c>
      <c r="X242" t="s">
        <v>2320</v>
      </c>
      <c r="Y242" t="s">
        <v>2321</v>
      </c>
      <c r="Z242" t="s">
        <v>139</v>
      </c>
      <c r="AA242">
        <v>400083</v>
      </c>
      <c r="AB242" t="s">
        <v>2322</v>
      </c>
      <c r="AC242" t="s">
        <v>2323</v>
      </c>
      <c r="AD242" t="s">
        <v>231</v>
      </c>
      <c r="AE242" t="s">
        <v>415</v>
      </c>
      <c r="AF242" t="s">
        <v>97</v>
      </c>
      <c r="AG242" t="s">
        <v>97</v>
      </c>
      <c r="AH242" t="b">
        <v>0</v>
      </c>
      <c r="AI242" t="s">
        <v>190</v>
      </c>
      <c r="AJ242" t="s">
        <v>99</v>
      </c>
      <c r="AK242" t="s">
        <v>191</v>
      </c>
      <c r="AL242">
        <v>980097</v>
      </c>
      <c r="AM242" t="s">
        <v>100</v>
      </c>
      <c r="AN242" t="s">
        <v>99</v>
      </c>
      <c r="AO242" t="s">
        <v>192</v>
      </c>
      <c r="AP242" t="s">
        <v>450</v>
      </c>
      <c r="AQ242" t="s">
        <v>102</v>
      </c>
      <c r="AR242" t="s">
        <v>91</v>
      </c>
      <c r="AS242">
        <f t="shared" si="3"/>
        <v>0</v>
      </c>
      <c r="AT242" t="s">
        <v>103</v>
      </c>
      <c r="AU242">
        <v>42</v>
      </c>
      <c r="AV242">
        <v>1</v>
      </c>
      <c r="AW242" t="s">
        <v>285</v>
      </c>
      <c r="AX242" t="b">
        <v>0</v>
      </c>
      <c r="AY242" t="s">
        <v>416</v>
      </c>
      <c r="AZ242" s="1">
        <v>41075</v>
      </c>
      <c r="BA242" t="s">
        <v>376</v>
      </c>
      <c r="BB242" t="s">
        <v>97</v>
      </c>
      <c r="BC242" t="b">
        <v>0</v>
      </c>
      <c r="BD242">
        <v>700000</v>
      </c>
      <c r="BE242">
        <v>70000</v>
      </c>
      <c r="BF242">
        <v>1000000</v>
      </c>
      <c r="BG242">
        <v>1000000</v>
      </c>
      <c r="BH242" t="s">
        <v>150</v>
      </c>
      <c r="BI242">
        <v>1</v>
      </c>
      <c r="BJ242">
        <v>0</v>
      </c>
      <c r="BK242">
        <v>0</v>
      </c>
      <c r="BL242" t="b">
        <v>0</v>
      </c>
      <c r="BM242" s="1">
        <v>43724</v>
      </c>
      <c r="BN242" t="s">
        <v>97</v>
      </c>
      <c r="BO242" t="s">
        <v>97</v>
      </c>
      <c r="BP242" t="s">
        <v>151</v>
      </c>
      <c r="BQ242" t="s">
        <v>152</v>
      </c>
      <c r="BR242" t="s">
        <v>197</v>
      </c>
      <c r="BS242" t="s">
        <v>198</v>
      </c>
      <c r="BT242" s="1">
        <v>43664</v>
      </c>
      <c r="BU242" t="s">
        <v>97</v>
      </c>
      <c r="BV242">
        <v>617129</v>
      </c>
      <c r="BW242" t="s">
        <v>97</v>
      </c>
      <c r="BX242" t="s">
        <v>0</v>
      </c>
      <c r="BY242" t="s">
        <v>156</v>
      </c>
      <c r="BZ242" t="s">
        <v>157</v>
      </c>
      <c r="CA242" t="s">
        <v>176</v>
      </c>
      <c r="CB242" t="s">
        <v>159</v>
      </c>
      <c r="CC242" s="26">
        <v>0.7</v>
      </c>
      <c r="CD242">
        <v>0</v>
      </c>
      <c r="CE242" s="24" t="s">
        <v>2961</v>
      </c>
    </row>
    <row r="243" spans="1:83" x14ac:dyDescent="0.35">
      <c r="A243">
        <v>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4</v>
      </c>
      <c r="J243">
        <v>3</v>
      </c>
      <c r="K243">
        <v>1</v>
      </c>
      <c r="L243">
        <v>1</v>
      </c>
      <c r="M243" s="24">
        <v>46015</v>
      </c>
      <c r="N243" t="s">
        <v>81</v>
      </c>
      <c r="O243" t="s">
        <v>2243</v>
      </c>
      <c r="P243" t="s">
        <v>2244</v>
      </c>
      <c r="Q243">
        <v>1014520113</v>
      </c>
      <c r="R243" t="s">
        <v>1827</v>
      </c>
      <c r="S243" t="s">
        <v>1080</v>
      </c>
      <c r="T243" t="s">
        <v>86</v>
      </c>
      <c r="U243" t="s">
        <v>2324</v>
      </c>
      <c r="V243" t="s">
        <v>2325</v>
      </c>
      <c r="W243" s="1">
        <v>35871</v>
      </c>
      <c r="X243" t="s">
        <v>2326</v>
      </c>
      <c r="Y243" t="s">
        <v>2327</v>
      </c>
      <c r="Z243" t="s">
        <v>393</v>
      </c>
      <c r="AA243">
        <v>607803</v>
      </c>
      <c r="AB243" t="s">
        <v>2328</v>
      </c>
      <c r="AC243" t="s">
        <v>2329</v>
      </c>
      <c r="AD243" t="s">
        <v>688</v>
      </c>
      <c r="AE243" t="s">
        <v>2262</v>
      </c>
      <c r="AF243" t="s">
        <v>97</v>
      </c>
      <c r="AG243" t="s">
        <v>97</v>
      </c>
      <c r="AH243" t="b">
        <v>0</v>
      </c>
      <c r="AI243" t="s">
        <v>190</v>
      </c>
      <c r="AJ243" t="s">
        <v>99</v>
      </c>
      <c r="AK243" t="s">
        <v>191</v>
      </c>
      <c r="AL243">
        <v>980097</v>
      </c>
      <c r="AM243" t="s">
        <v>100</v>
      </c>
      <c r="AN243" t="s">
        <v>99</v>
      </c>
      <c r="AO243" t="s">
        <v>192</v>
      </c>
      <c r="AP243" t="s">
        <v>393</v>
      </c>
      <c r="AQ243" t="s">
        <v>102</v>
      </c>
      <c r="AR243" t="s">
        <v>91</v>
      </c>
      <c r="AS243">
        <f t="shared" si="3"/>
        <v>0</v>
      </c>
      <c r="AT243" t="s">
        <v>103</v>
      </c>
      <c r="AU243">
        <v>4</v>
      </c>
      <c r="AV243">
        <v>1</v>
      </c>
      <c r="AW243" t="s">
        <v>2252</v>
      </c>
      <c r="AX243" t="b">
        <v>0</v>
      </c>
      <c r="AY243" t="s">
        <v>2330</v>
      </c>
      <c r="AZ243" s="1">
        <v>43997</v>
      </c>
      <c r="BA243" t="s">
        <v>97</v>
      </c>
      <c r="BB243" t="b">
        <v>0</v>
      </c>
      <c r="BC243" t="b">
        <v>0</v>
      </c>
      <c r="BD243">
        <v>0</v>
      </c>
      <c r="BE243">
        <v>0</v>
      </c>
      <c r="BF243">
        <v>0</v>
      </c>
      <c r="BG243">
        <v>276000</v>
      </c>
      <c r="BH243" t="s">
        <v>107</v>
      </c>
      <c r="BI243">
        <v>0</v>
      </c>
      <c r="BJ243">
        <v>23000</v>
      </c>
      <c r="BK243">
        <v>8.5</v>
      </c>
      <c r="BL243" t="s">
        <v>97</v>
      </c>
      <c r="BM243" s="1">
        <v>43682</v>
      </c>
      <c r="BN243" t="s">
        <v>97</v>
      </c>
      <c r="BO243" s="1">
        <v>43931</v>
      </c>
      <c r="BP243" t="s">
        <v>2253</v>
      </c>
      <c r="BQ243" t="s">
        <v>2254</v>
      </c>
      <c r="BR243" t="s">
        <v>219</v>
      </c>
      <c r="BS243" t="s">
        <v>220</v>
      </c>
      <c r="BT243" s="1">
        <v>43581</v>
      </c>
      <c r="BU243" t="s">
        <v>97</v>
      </c>
      <c r="BV243">
        <v>618721</v>
      </c>
      <c r="BW243" t="s">
        <v>97</v>
      </c>
      <c r="BX243" t="s">
        <v>0</v>
      </c>
      <c r="BY243" t="s">
        <v>156</v>
      </c>
      <c r="BZ243" t="s">
        <v>157</v>
      </c>
      <c r="CA243" t="s">
        <v>97</v>
      </c>
      <c r="CB243" t="s">
        <v>159</v>
      </c>
      <c r="CC243" s="26">
        <v>0.86</v>
      </c>
      <c r="CD243">
        <v>1</v>
      </c>
      <c r="CE243" s="24" t="s">
        <v>2944</v>
      </c>
    </row>
    <row r="244" spans="1:83" x14ac:dyDescent="0.35">
      <c r="A244">
        <v>1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4</v>
      </c>
      <c r="J244">
        <v>3</v>
      </c>
      <c r="K244">
        <v>1</v>
      </c>
      <c r="L244">
        <v>1</v>
      </c>
      <c r="M244" s="24">
        <v>46016</v>
      </c>
      <c r="N244" t="s">
        <v>81</v>
      </c>
      <c r="O244" t="s">
        <v>2243</v>
      </c>
      <c r="P244" t="s">
        <v>2244</v>
      </c>
      <c r="Q244">
        <v>1014520193</v>
      </c>
      <c r="R244" t="s">
        <v>1827</v>
      </c>
      <c r="S244" t="s">
        <v>1080</v>
      </c>
      <c r="T244" t="s">
        <v>86</v>
      </c>
      <c r="U244" t="s">
        <v>2331</v>
      </c>
      <c r="V244" t="s">
        <v>2332</v>
      </c>
      <c r="W244" s="1">
        <v>34481</v>
      </c>
      <c r="X244" t="s">
        <v>2333</v>
      </c>
      <c r="Y244" t="s">
        <v>2334</v>
      </c>
      <c r="Z244" t="s">
        <v>2266</v>
      </c>
      <c r="AA244">
        <v>632014</v>
      </c>
      <c r="AB244" t="s">
        <v>2335</v>
      </c>
      <c r="AC244" t="s">
        <v>2336</v>
      </c>
      <c r="AD244" t="s">
        <v>688</v>
      </c>
      <c r="AE244" t="s">
        <v>2262</v>
      </c>
      <c r="AF244" t="s">
        <v>97</v>
      </c>
      <c r="AG244" t="s">
        <v>97</v>
      </c>
      <c r="AH244" t="b">
        <v>0</v>
      </c>
      <c r="AI244" t="s">
        <v>190</v>
      </c>
      <c r="AJ244" t="s">
        <v>99</v>
      </c>
      <c r="AK244" t="s">
        <v>191</v>
      </c>
      <c r="AL244">
        <v>980097</v>
      </c>
      <c r="AM244" t="s">
        <v>100</v>
      </c>
      <c r="AN244" t="s">
        <v>99</v>
      </c>
      <c r="AO244" t="s">
        <v>192</v>
      </c>
      <c r="AP244" t="s">
        <v>393</v>
      </c>
      <c r="AQ244" t="s">
        <v>102</v>
      </c>
      <c r="AR244" t="s">
        <v>91</v>
      </c>
      <c r="AS244">
        <f t="shared" si="3"/>
        <v>0</v>
      </c>
      <c r="AT244" t="s">
        <v>103</v>
      </c>
      <c r="AU244">
        <v>4</v>
      </c>
      <c r="AV244">
        <v>1</v>
      </c>
      <c r="AW244" t="s">
        <v>2252</v>
      </c>
      <c r="AX244" t="b">
        <v>0</v>
      </c>
      <c r="AY244" t="s">
        <v>2330</v>
      </c>
      <c r="AZ244" s="1">
        <v>43997</v>
      </c>
      <c r="BA244" t="s">
        <v>97</v>
      </c>
      <c r="BB244" t="b">
        <v>0</v>
      </c>
      <c r="BC244" t="b">
        <v>0</v>
      </c>
      <c r="BD244">
        <v>0</v>
      </c>
      <c r="BE244">
        <v>0</v>
      </c>
      <c r="BF244">
        <v>0</v>
      </c>
      <c r="BG244">
        <v>276000</v>
      </c>
      <c r="BH244" t="s">
        <v>107</v>
      </c>
      <c r="BI244">
        <v>0</v>
      </c>
      <c r="BJ244">
        <v>23000</v>
      </c>
      <c r="BK244">
        <v>8.5</v>
      </c>
      <c r="BL244" t="s">
        <v>97</v>
      </c>
      <c r="BM244" s="1">
        <v>43682</v>
      </c>
      <c r="BN244" t="s">
        <v>97</v>
      </c>
      <c r="BO244" s="1">
        <v>43931</v>
      </c>
      <c r="BP244" t="s">
        <v>2253</v>
      </c>
      <c r="BQ244" t="s">
        <v>2254</v>
      </c>
      <c r="BR244" t="s">
        <v>219</v>
      </c>
      <c r="BS244" t="s">
        <v>220</v>
      </c>
      <c r="BT244" s="1">
        <v>43581</v>
      </c>
      <c r="BU244" t="s">
        <v>97</v>
      </c>
      <c r="BV244">
        <v>619122</v>
      </c>
      <c r="BW244" t="s">
        <v>97</v>
      </c>
      <c r="BX244" t="s">
        <v>0</v>
      </c>
      <c r="BY244" t="s">
        <v>156</v>
      </c>
      <c r="BZ244" t="s">
        <v>157</v>
      </c>
      <c r="CA244" t="s">
        <v>97</v>
      </c>
      <c r="CB244" t="s">
        <v>159</v>
      </c>
      <c r="CC244" s="26">
        <v>0.86</v>
      </c>
      <c r="CD244">
        <v>1</v>
      </c>
      <c r="CE244" s="24" t="s">
        <v>2944</v>
      </c>
    </row>
    <row r="245" spans="1:83" x14ac:dyDescent="0.35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4</v>
      </c>
      <c r="J245">
        <v>3</v>
      </c>
      <c r="K245">
        <v>1</v>
      </c>
      <c r="L245">
        <v>1</v>
      </c>
      <c r="M245" s="24">
        <v>46017</v>
      </c>
      <c r="N245" t="s">
        <v>81</v>
      </c>
      <c r="O245" t="s">
        <v>2243</v>
      </c>
      <c r="P245" t="s">
        <v>2244</v>
      </c>
      <c r="Q245">
        <v>1014519835</v>
      </c>
      <c r="R245" t="s">
        <v>1827</v>
      </c>
      <c r="S245" t="s">
        <v>1080</v>
      </c>
      <c r="T245" t="s">
        <v>118</v>
      </c>
      <c r="U245" t="s">
        <v>2337</v>
      </c>
      <c r="V245" t="s">
        <v>2338</v>
      </c>
      <c r="W245" s="1">
        <v>35140</v>
      </c>
      <c r="X245" t="s">
        <v>2339</v>
      </c>
      <c r="Y245" t="s">
        <v>2340</v>
      </c>
      <c r="Z245" t="s">
        <v>1234</v>
      </c>
      <c r="AA245">
        <v>560094</v>
      </c>
      <c r="AB245" t="s">
        <v>2341</v>
      </c>
      <c r="AC245" t="s">
        <v>2342</v>
      </c>
      <c r="AD245" t="s">
        <v>688</v>
      </c>
      <c r="AE245" t="s">
        <v>2251</v>
      </c>
      <c r="AF245" t="s">
        <v>97</v>
      </c>
      <c r="AG245" t="s">
        <v>97</v>
      </c>
      <c r="AH245" t="b">
        <v>0</v>
      </c>
      <c r="AI245" t="s">
        <v>190</v>
      </c>
      <c r="AJ245" t="s">
        <v>99</v>
      </c>
      <c r="AK245" t="s">
        <v>191</v>
      </c>
      <c r="AL245">
        <v>980097</v>
      </c>
      <c r="AM245" t="s">
        <v>100</v>
      </c>
      <c r="AN245" t="s">
        <v>99</v>
      </c>
      <c r="AO245" t="s">
        <v>192</v>
      </c>
      <c r="AP245" t="s">
        <v>92</v>
      </c>
      <c r="AQ245" t="s">
        <v>102</v>
      </c>
      <c r="AR245" t="s">
        <v>91</v>
      </c>
      <c r="AS245">
        <f t="shared" si="3"/>
        <v>0</v>
      </c>
      <c r="AT245" t="s">
        <v>103</v>
      </c>
      <c r="AU245">
        <v>4</v>
      </c>
      <c r="AV245">
        <v>1</v>
      </c>
      <c r="AW245" t="s">
        <v>2252</v>
      </c>
      <c r="AX245" t="b">
        <v>0</v>
      </c>
      <c r="AY245" t="s">
        <v>2330</v>
      </c>
      <c r="AZ245" s="1">
        <v>43997</v>
      </c>
      <c r="BA245" t="s">
        <v>97</v>
      </c>
      <c r="BB245" t="b">
        <v>0</v>
      </c>
      <c r="BC245" t="b">
        <v>0</v>
      </c>
      <c r="BD245">
        <v>0</v>
      </c>
      <c r="BE245">
        <v>0</v>
      </c>
      <c r="BF245">
        <v>0</v>
      </c>
      <c r="BG245">
        <v>276000</v>
      </c>
      <c r="BH245" t="s">
        <v>107</v>
      </c>
      <c r="BI245">
        <v>0</v>
      </c>
      <c r="BJ245">
        <v>23000</v>
      </c>
      <c r="BK245">
        <v>8.5</v>
      </c>
      <c r="BL245" t="s">
        <v>97</v>
      </c>
      <c r="BM245" s="1">
        <v>43682</v>
      </c>
      <c r="BN245" t="s">
        <v>97</v>
      </c>
      <c r="BO245" s="1">
        <v>43931</v>
      </c>
      <c r="BP245" t="s">
        <v>2253</v>
      </c>
      <c r="BQ245" t="s">
        <v>2254</v>
      </c>
      <c r="BR245" t="s">
        <v>219</v>
      </c>
      <c r="BS245" t="s">
        <v>220</v>
      </c>
      <c r="BT245" s="1">
        <v>43581</v>
      </c>
      <c r="BU245" t="s">
        <v>97</v>
      </c>
      <c r="BV245">
        <v>618954</v>
      </c>
      <c r="BW245" t="s">
        <v>97</v>
      </c>
      <c r="BX245" t="s">
        <v>0</v>
      </c>
      <c r="BY245" t="s">
        <v>156</v>
      </c>
      <c r="BZ245" t="s">
        <v>157</v>
      </c>
      <c r="CA245" t="s">
        <v>97</v>
      </c>
      <c r="CB245" t="s">
        <v>159</v>
      </c>
      <c r="CC245" s="26">
        <v>0.88</v>
      </c>
      <c r="CD245">
        <v>1</v>
      </c>
      <c r="CE245" s="24" t="s">
        <v>2944</v>
      </c>
    </row>
    <row r="246" spans="1:83" x14ac:dyDescent="0.35">
      <c r="A246">
        <v>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2</v>
      </c>
      <c r="I246">
        <v>4</v>
      </c>
      <c r="J246">
        <v>3</v>
      </c>
      <c r="K246">
        <v>1</v>
      </c>
      <c r="L246">
        <v>1</v>
      </c>
      <c r="M246" s="24">
        <v>46018</v>
      </c>
      <c r="N246" t="s">
        <v>81</v>
      </c>
      <c r="O246" t="s">
        <v>2243</v>
      </c>
      <c r="P246" t="s">
        <v>2244</v>
      </c>
      <c r="Q246">
        <v>1014623464</v>
      </c>
      <c r="R246" t="s">
        <v>1827</v>
      </c>
      <c r="S246" t="s">
        <v>1080</v>
      </c>
      <c r="T246" t="s">
        <v>118</v>
      </c>
      <c r="U246" t="s">
        <v>1193</v>
      </c>
      <c r="V246" t="s">
        <v>1679</v>
      </c>
      <c r="W246" s="1">
        <v>35233</v>
      </c>
      <c r="X246" t="s">
        <v>2343</v>
      </c>
      <c r="Y246" t="s">
        <v>2344</v>
      </c>
      <c r="Z246" t="s">
        <v>2345</v>
      </c>
      <c r="AA246">
        <v>570011</v>
      </c>
      <c r="AB246" t="s">
        <v>2346</v>
      </c>
      <c r="AC246" t="s">
        <v>2347</v>
      </c>
      <c r="AD246" t="s">
        <v>688</v>
      </c>
      <c r="AE246" t="s">
        <v>2348</v>
      </c>
      <c r="AF246" t="s">
        <v>97</v>
      </c>
      <c r="AG246" t="s">
        <v>97</v>
      </c>
      <c r="AH246" t="b">
        <v>0</v>
      </c>
      <c r="AI246" t="s">
        <v>190</v>
      </c>
      <c r="AJ246" t="s">
        <v>99</v>
      </c>
      <c r="AK246" t="s">
        <v>191</v>
      </c>
      <c r="AL246">
        <v>980097</v>
      </c>
      <c r="AM246" t="s">
        <v>100</v>
      </c>
      <c r="AN246" t="s">
        <v>99</v>
      </c>
      <c r="AO246" t="s">
        <v>192</v>
      </c>
      <c r="AP246" t="s">
        <v>92</v>
      </c>
      <c r="AQ246" t="s">
        <v>102</v>
      </c>
      <c r="AR246" t="s">
        <v>91</v>
      </c>
      <c r="AS246">
        <f t="shared" si="3"/>
        <v>0</v>
      </c>
      <c r="AT246" t="s">
        <v>103</v>
      </c>
      <c r="AU246">
        <v>4</v>
      </c>
      <c r="AV246">
        <v>1</v>
      </c>
      <c r="AW246" t="s">
        <v>2252</v>
      </c>
      <c r="AX246" t="b">
        <v>0</v>
      </c>
      <c r="AY246" t="s">
        <v>2330</v>
      </c>
      <c r="AZ246" s="1">
        <v>43997</v>
      </c>
      <c r="BA246" t="s">
        <v>97</v>
      </c>
      <c r="BB246" t="b">
        <v>0</v>
      </c>
      <c r="BC246" t="b">
        <v>0</v>
      </c>
      <c r="BD246">
        <v>0</v>
      </c>
      <c r="BE246">
        <v>0</v>
      </c>
      <c r="BF246">
        <v>0</v>
      </c>
      <c r="BG246">
        <v>276000</v>
      </c>
      <c r="BH246" t="s">
        <v>107</v>
      </c>
      <c r="BI246">
        <v>0</v>
      </c>
      <c r="BJ246">
        <v>23000</v>
      </c>
      <c r="BK246">
        <v>8.5</v>
      </c>
      <c r="BL246" t="s">
        <v>97</v>
      </c>
      <c r="BM246" s="1">
        <v>43682</v>
      </c>
      <c r="BN246" t="s">
        <v>97</v>
      </c>
      <c r="BO246" s="1">
        <v>43931</v>
      </c>
      <c r="BP246" t="s">
        <v>2253</v>
      </c>
      <c r="BQ246" t="s">
        <v>2254</v>
      </c>
      <c r="BR246" t="s">
        <v>219</v>
      </c>
      <c r="BS246" t="s">
        <v>220</v>
      </c>
      <c r="BT246" s="1">
        <v>43581</v>
      </c>
      <c r="BU246" t="s">
        <v>97</v>
      </c>
      <c r="BV246">
        <v>619125</v>
      </c>
      <c r="BW246" t="s">
        <v>97</v>
      </c>
      <c r="BX246" t="s">
        <v>0</v>
      </c>
      <c r="BY246" t="s">
        <v>156</v>
      </c>
      <c r="BZ246" t="s">
        <v>157</v>
      </c>
      <c r="CA246" t="s">
        <v>97</v>
      </c>
      <c r="CB246" t="s">
        <v>159</v>
      </c>
      <c r="CC246" s="26">
        <v>0.88</v>
      </c>
      <c r="CD246">
        <v>1</v>
      </c>
      <c r="CE246" s="24" t="s">
        <v>2944</v>
      </c>
    </row>
    <row r="247" spans="1:83" x14ac:dyDescent="0.35">
      <c r="A247">
        <v>1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4</v>
      </c>
      <c r="J247">
        <v>3</v>
      </c>
      <c r="K247">
        <v>1</v>
      </c>
      <c r="L247">
        <v>1</v>
      </c>
      <c r="M247" s="24">
        <v>46019</v>
      </c>
      <c r="N247" t="s">
        <v>81</v>
      </c>
      <c r="O247" t="s">
        <v>2243</v>
      </c>
      <c r="P247" t="s">
        <v>2244</v>
      </c>
      <c r="Q247">
        <v>1014520105</v>
      </c>
      <c r="R247" t="s">
        <v>1827</v>
      </c>
      <c r="S247" t="s">
        <v>1080</v>
      </c>
      <c r="T247" t="s">
        <v>86</v>
      </c>
      <c r="U247" t="s">
        <v>2349</v>
      </c>
      <c r="V247" t="s">
        <v>2350</v>
      </c>
      <c r="W247" s="1">
        <v>35557</v>
      </c>
      <c r="X247" t="s">
        <v>2351</v>
      </c>
      <c r="Y247" t="s">
        <v>2352</v>
      </c>
      <c r="Z247" t="s">
        <v>1234</v>
      </c>
      <c r="AA247">
        <v>560047</v>
      </c>
      <c r="AB247" t="s">
        <v>2353</v>
      </c>
      <c r="AC247" t="s">
        <v>2354</v>
      </c>
      <c r="AD247" t="s">
        <v>688</v>
      </c>
      <c r="AE247" t="s">
        <v>2262</v>
      </c>
      <c r="AF247" t="s">
        <v>97</v>
      </c>
      <c r="AG247" t="s">
        <v>97</v>
      </c>
      <c r="AH247" t="b">
        <v>0</v>
      </c>
      <c r="AI247" t="s">
        <v>190</v>
      </c>
      <c r="AJ247" t="s">
        <v>99</v>
      </c>
      <c r="AK247" t="s">
        <v>191</v>
      </c>
      <c r="AL247">
        <v>980097</v>
      </c>
      <c r="AM247" t="s">
        <v>100</v>
      </c>
      <c r="AN247" t="s">
        <v>99</v>
      </c>
      <c r="AO247" t="s">
        <v>192</v>
      </c>
      <c r="AP247" t="s">
        <v>92</v>
      </c>
      <c r="AQ247" t="s">
        <v>102</v>
      </c>
      <c r="AR247" t="s">
        <v>91</v>
      </c>
      <c r="AS247">
        <f t="shared" si="3"/>
        <v>0</v>
      </c>
      <c r="AT247" t="s">
        <v>103</v>
      </c>
      <c r="AU247">
        <v>4</v>
      </c>
      <c r="AV247">
        <v>1</v>
      </c>
      <c r="AW247" t="s">
        <v>2252</v>
      </c>
      <c r="AX247" t="b">
        <v>0</v>
      </c>
      <c r="AY247" t="s">
        <v>2330</v>
      </c>
      <c r="AZ247" s="1">
        <v>44027</v>
      </c>
      <c r="BA247" t="s">
        <v>97</v>
      </c>
      <c r="BB247" t="b">
        <v>0</v>
      </c>
      <c r="BC247" t="b">
        <v>0</v>
      </c>
      <c r="BD247">
        <v>0</v>
      </c>
      <c r="BE247">
        <v>0</v>
      </c>
      <c r="BF247">
        <v>0</v>
      </c>
      <c r="BG247">
        <v>276000</v>
      </c>
      <c r="BH247" t="s">
        <v>107</v>
      </c>
      <c r="BI247">
        <v>0</v>
      </c>
      <c r="BJ247">
        <v>23000</v>
      </c>
      <c r="BK247">
        <v>8.5</v>
      </c>
      <c r="BL247" t="s">
        <v>97</v>
      </c>
      <c r="BM247" s="1">
        <v>43682</v>
      </c>
      <c r="BN247" t="s">
        <v>97</v>
      </c>
      <c r="BO247" s="1">
        <v>43931</v>
      </c>
      <c r="BP247" t="s">
        <v>2253</v>
      </c>
      <c r="BQ247" t="s">
        <v>2254</v>
      </c>
      <c r="BR247" t="s">
        <v>219</v>
      </c>
      <c r="BS247" t="s">
        <v>220</v>
      </c>
      <c r="BT247" s="1">
        <v>43581</v>
      </c>
      <c r="BU247" t="s">
        <v>97</v>
      </c>
      <c r="BV247">
        <v>618644</v>
      </c>
      <c r="BW247" t="s">
        <v>97</v>
      </c>
      <c r="BX247" t="s">
        <v>0</v>
      </c>
      <c r="BY247" t="s">
        <v>156</v>
      </c>
      <c r="BZ247" t="s">
        <v>157</v>
      </c>
      <c r="CA247" t="s">
        <v>97</v>
      </c>
      <c r="CB247" t="s">
        <v>159</v>
      </c>
      <c r="CC247" s="26">
        <v>0.86</v>
      </c>
      <c r="CD247">
        <v>1</v>
      </c>
      <c r="CE247" s="24" t="s">
        <v>2944</v>
      </c>
    </row>
    <row r="248" spans="1:83" x14ac:dyDescent="0.3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4</v>
      </c>
      <c r="J248">
        <v>3</v>
      </c>
      <c r="K248">
        <v>1</v>
      </c>
      <c r="L248">
        <v>1</v>
      </c>
      <c r="M248" s="24">
        <v>46020</v>
      </c>
      <c r="N248" t="s">
        <v>81</v>
      </c>
      <c r="O248" t="s">
        <v>2243</v>
      </c>
      <c r="P248" t="s">
        <v>2244</v>
      </c>
      <c r="Q248">
        <v>1014519989</v>
      </c>
      <c r="R248" t="s">
        <v>1827</v>
      </c>
      <c r="S248" t="s">
        <v>1080</v>
      </c>
      <c r="T248" t="s">
        <v>86</v>
      </c>
      <c r="U248" t="s">
        <v>654</v>
      </c>
      <c r="V248" t="s">
        <v>2355</v>
      </c>
      <c r="W248" s="1">
        <v>35885</v>
      </c>
      <c r="X248" t="s">
        <v>2356</v>
      </c>
      <c r="Y248" t="s">
        <v>2357</v>
      </c>
      <c r="Z248" t="s">
        <v>2266</v>
      </c>
      <c r="AA248">
        <v>632014</v>
      </c>
      <c r="AB248" t="s">
        <v>2358</v>
      </c>
      <c r="AC248" t="s">
        <v>2359</v>
      </c>
      <c r="AD248" t="s">
        <v>688</v>
      </c>
      <c r="AE248" t="s">
        <v>2262</v>
      </c>
      <c r="AF248" t="s">
        <v>97</v>
      </c>
      <c r="AG248" t="s">
        <v>97</v>
      </c>
      <c r="AH248" t="b">
        <v>0</v>
      </c>
      <c r="AI248" t="s">
        <v>190</v>
      </c>
      <c r="AJ248" t="s">
        <v>99</v>
      </c>
      <c r="AK248" t="s">
        <v>191</v>
      </c>
      <c r="AL248">
        <v>980097</v>
      </c>
      <c r="AM248" t="s">
        <v>100</v>
      </c>
      <c r="AN248" t="s">
        <v>99</v>
      </c>
      <c r="AO248" t="s">
        <v>192</v>
      </c>
      <c r="AP248" t="s">
        <v>393</v>
      </c>
      <c r="AQ248" t="s">
        <v>102</v>
      </c>
      <c r="AR248" t="s">
        <v>91</v>
      </c>
      <c r="AS248">
        <f t="shared" si="3"/>
        <v>0</v>
      </c>
      <c r="AT248" t="s">
        <v>103</v>
      </c>
      <c r="AU248">
        <v>4</v>
      </c>
      <c r="AV248">
        <v>1</v>
      </c>
      <c r="AW248" t="s">
        <v>2252</v>
      </c>
      <c r="AX248" t="b">
        <v>0</v>
      </c>
      <c r="AY248" t="s">
        <v>2330</v>
      </c>
      <c r="AZ248" s="1">
        <v>43997</v>
      </c>
      <c r="BA248" t="s">
        <v>97</v>
      </c>
      <c r="BB248" t="b">
        <v>0</v>
      </c>
      <c r="BC248" t="b">
        <v>0</v>
      </c>
      <c r="BD248">
        <v>0</v>
      </c>
      <c r="BE248">
        <v>0</v>
      </c>
      <c r="BF248">
        <v>0</v>
      </c>
      <c r="BG248">
        <v>276000</v>
      </c>
      <c r="BH248" t="s">
        <v>107</v>
      </c>
      <c r="BI248">
        <v>0</v>
      </c>
      <c r="BJ248">
        <v>23000</v>
      </c>
      <c r="BK248">
        <v>8.5</v>
      </c>
      <c r="BL248" t="s">
        <v>97</v>
      </c>
      <c r="BM248" s="1">
        <v>43682</v>
      </c>
      <c r="BN248" t="s">
        <v>97</v>
      </c>
      <c r="BO248" s="1">
        <v>43931</v>
      </c>
      <c r="BP248" t="s">
        <v>2253</v>
      </c>
      <c r="BQ248" t="s">
        <v>2254</v>
      </c>
      <c r="BR248" t="s">
        <v>219</v>
      </c>
      <c r="BS248" t="s">
        <v>220</v>
      </c>
      <c r="BT248" s="1">
        <v>43581</v>
      </c>
      <c r="BU248" t="s">
        <v>97</v>
      </c>
      <c r="BV248">
        <v>618776</v>
      </c>
      <c r="BW248" t="s">
        <v>97</v>
      </c>
      <c r="BX248" t="s">
        <v>0</v>
      </c>
      <c r="BY248" t="s">
        <v>156</v>
      </c>
      <c r="BZ248" t="s">
        <v>157</v>
      </c>
      <c r="CA248" t="s">
        <v>97</v>
      </c>
      <c r="CB248" t="s">
        <v>159</v>
      </c>
      <c r="CC248" s="26">
        <v>0.86</v>
      </c>
      <c r="CD248">
        <v>1</v>
      </c>
      <c r="CE248" s="24" t="s">
        <v>2944</v>
      </c>
    </row>
    <row r="249" spans="1:83" x14ac:dyDescent="0.35">
      <c r="A249">
        <v>1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2</v>
      </c>
      <c r="I249">
        <v>4</v>
      </c>
      <c r="J249">
        <v>3</v>
      </c>
      <c r="K249">
        <v>1</v>
      </c>
      <c r="L249">
        <v>1</v>
      </c>
      <c r="M249" s="24">
        <v>46021</v>
      </c>
      <c r="N249" t="s">
        <v>81</v>
      </c>
      <c r="O249" t="s">
        <v>2243</v>
      </c>
      <c r="P249" t="s">
        <v>2244</v>
      </c>
      <c r="Q249">
        <v>1014519620</v>
      </c>
      <c r="R249" t="s">
        <v>1827</v>
      </c>
      <c r="S249" t="s">
        <v>1080</v>
      </c>
      <c r="T249" t="s">
        <v>118</v>
      </c>
      <c r="U249" t="s">
        <v>2360</v>
      </c>
      <c r="V249" t="s">
        <v>2361</v>
      </c>
      <c r="W249" s="1">
        <v>35210</v>
      </c>
      <c r="X249" t="s">
        <v>2362</v>
      </c>
      <c r="Y249" t="s">
        <v>2363</v>
      </c>
      <c r="Z249" t="s">
        <v>2364</v>
      </c>
      <c r="AA249">
        <v>562160</v>
      </c>
      <c r="AB249" t="s">
        <v>2365</v>
      </c>
      <c r="AC249" t="s">
        <v>2366</v>
      </c>
      <c r="AD249" t="s">
        <v>688</v>
      </c>
      <c r="AE249" t="s">
        <v>2251</v>
      </c>
      <c r="AF249" t="s">
        <v>97</v>
      </c>
      <c r="AG249" t="s">
        <v>97</v>
      </c>
      <c r="AH249" t="b">
        <v>0</v>
      </c>
      <c r="AI249" t="s">
        <v>190</v>
      </c>
      <c r="AJ249" t="s">
        <v>99</v>
      </c>
      <c r="AK249" t="s">
        <v>191</v>
      </c>
      <c r="AL249">
        <v>980097</v>
      </c>
      <c r="AM249" t="s">
        <v>100</v>
      </c>
      <c r="AN249" t="s">
        <v>99</v>
      </c>
      <c r="AO249" t="s">
        <v>192</v>
      </c>
      <c r="AP249" t="s">
        <v>92</v>
      </c>
      <c r="AQ249" t="s">
        <v>102</v>
      </c>
      <c r="AR249" t="s">
        <v>91</v>
      </c>
      <c r="AS249">
        <f t="shared" si="3"/>
        <v>0</v>
      </c>
      <c r="AT249" t="s">
        <v>103</v>
      </c>
      <c r="AU249">
        <v>4</v>
      </c>
      <c r="AV249">
        <v>1</v>
      </c>
      <c r="AW249" t="s">
        <v>2252</v>
      </c>
      <c r="AX249" t="b">
        <v>0</v>
      </c>
      <c r="AY249" t="s">
        <v>2330</v>
      </c>
      <c r="AZ249" s="1">
        <v>43997</v>
      </c>
      <c r="BA249" t="s">
        <v>97</v>
      </c>
      <c r="BB249" t="b">
        <v>0</v>
      </c>
      <c r="BC249" t="b">
        <v>0</v>
      </c>
      <c r="BD249">
        <v>0</v>
      </c>
      <c r="BE249">
        <v>0</v>
      </c>
      <c r="BF249">
        <v>0</v>
      </c>
      <c r="BG249">
        <v>276000</v>
      </c>
      <c r="BH249" t="s">
        <v>107</v>
      </c>
      <c r="BI249">
        <v>0</v>
      </c>
      <c r="BJ249">
        <v>23000</v>
      </c>
      <c r="BK249">
        <v>8.5</v>
      </c>
      <c r="BL249" t="s">
        <v>97</v>
      </c>
      <c r="BM249" s="1">
        <v>43682</v>
      </c>
      <c r="BN249" t="s">
        <v>97</v>
      </c>
      <c r="BO249" s="1">
        <v>43931</v>
      </c>
      <c r="BP249" t="s">
        <v>2253</v>
      </c>
      <c r="BQ249" t="s">
        <v>2254</v>
      </c>
      <c r="BR249" t="s">
        <v>219</v>
      </c>
      <c r="BS249" t="s">
        <v>220</v>
      </c>
      <c r="BT249" s="1">
        <v>43581</v>
      </c>
      <c r="BU249" t="s">
        <v>97</v>
      </c>
      <c r="BV249">
        <v>618654</v>
      </c>
      <c r="BW249" t="s">
        <v>97</v>
      </c>
      <c r="BX249" t="s">
        <v>0</v>
      </c>
      <c r="BY249" t="s">
        <v>156</v>
      </c>
      <c r="BZ249" t="s">
        <v>157</v>
      </c>
      <c r="CA249" t="s">
        <v>97</v>
      </c>
      <c r="CB249" t="s">
        <v>159</v>
      </c>
      <c r="CC249" s="26">
        <v>0.88</v>
      </c>
      <c r="CD249">
        <v>1</v>
      </c>
      <c r="CE249" s="24" t="s">
        <v>2944</v>
      </c>
    </row>
    <row r="250" spans="1:83" x14ac:dyDescent="0.35">
      <c r="A250">
        <v>1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</v>
      </c>
      <c r="I250">
        <v>4</v>
      </c>
      <c r="J250">
        <v>3</v>
      </c>
      <c r="K250">
        <v>1</v>
      </c>
      <c r="L250">
        <v>1</v>
      </c>
      <c r="M250" s="24">
        <v>46022</v>
      </c>
      <c r="N250" t="s">
        <v>81</v>
      </c>
      <c r="O250" t="s">
        <v>2243</v>
      </c>
      <c r="P250" t="s">
        <v>2244</v>
      </c>
      <c r="Q250">
        <v>1014519558</v>
      </c>
      <c r="R250" t="s">
        <v>1827</v>
      </c>
      <c r="S250" t="s">
        <v>1080</v>
      </c>
      <c r="T250" t="s">
        <v>118</v>
      </c>
      <c r="U250" t="s">
        <v>2367</v>
      </c>
      <c r="V250" t="s">
        <v>774</v>
      </c>
      <c r="W250" s="1">
        <v>33330</v>
      </c>
      <c r="X250" t="s">
        <v>2368</v>
      </c>
      <c r="Y250" t="s">
        <v>2369</v>
      </c>
      <c r="Z250" t="s">
        <v>91</v>
      </c>
      <c r="AA250">
        <v>560054</v>
      </c>
      <c r="AB250" t="s">
        <v>2370</v>
      </c>
      <c r="AC250" t="s">
        <v>2371</v>
      </c>
      <c r="AD250" t="s">
        <v>688</v>
      </c>
      <c r="AE250" t="s">
        <v>2251</v>
      </c>
      <c r="AF250" t="s">
        <v>97</v>
      </c>
      <c r="AG250" t="s">
        <v>97</v>
      </c>
      <c r="AH250" t="b">
        <v>0</v>
      </c>
      <c r="AI250" t="s">
        <v>190</v>
      </c>
      <c r="AJ250" t="s">
        <v>99</v>
      </c>
      <c r="AK250" t="s">
        <v>191</v>
      </c>
      <c r="AL250">
        <v>980097</v>
      </c>
      <c r="AM250" t="s">
        <v>100</v>
      </c>
      <c r="AN250" t="s">
        <v>99</v>
      </c>
      <c r="AO250" t="s">
        <v>192</v>
      </c>
      <c r="AP250" t="s">
        <v>92</v>
      </c>
      <c r="AQ250" t="s">
        <v>102</v>
      </c>
      <c r="AR250" t="s">
        <v>91</v>
      </c>
      <c r="AS250">
        <f t="shared" si="3"/>
        <v>1</v>
      </c>
      <c r="AT250" t="s">
        <v>103</v>
      </c>
      <c r="AU250">
        <v>4</v>
      </c>
      <c r="AV250">
        <v>1</v>
      </c>
      <c r="AW250" t="s">
        <v>2252</v>
      </c>
      <c r="AX250" t="b">
        <v>0</v>
      </c>
      <c r="AY250" t="s">
        <v>2330</v>
      </c>
      <c r="AZ250" s="1">
        <v>43997</v>
      </c>
      <c r="BA250" t="s">
        <v>97</v>
      </c>
      <c r="BB250" t="b">
        <v>0</v>
      </c>
      <c r="BC250" t="b">
        <v>0</v>
      </c>
      <c r="BD250">
        <v>0</v>
      </c>
      <c r="BE250">
        <v>0</v>
      </c>
      <c r="BF250">
        <v>0</v>
      </c>
      <c r="BG250">
        <v>276000</v>
      </c>
      <c r="BH250" t="s">
        <v>107</v>
      </c>
      <c r="BI250">
        <v>0</v>
      </c>
      <c r="BJ250">
        <v>23000</v>
      </c>
      <c r="BK250">
        <v>8.5</v>
      </c>
      <c r="BL250" t="s">
        <v>97</v>
      </c>
      <c r="BM250" s="1">
        <v>43682</v>
      </c>
      <c r="BN250" t="s">
        <v>97</v>
      </c>
      <c r="BO250" s="1">
        <v>43931</v>
      </c>
      <c r="BP250" t="s">
        <v>2253</v>
      </c>
      <c r="BQ250" t="s">
        <v>2254</v>
      </c>
      <c r="BR250" t="s">
        <v>219</v>
      </c>
      <c r="BS250" t="s">
        <v>220</v>
      </c>
      <c r="BT250" s="1">
        <v>43581</v>
      </c>
      <c r="BU250" t="s">
        <v>97</v>
      </c>
      <c r="BV250">
        <v>618665</v>
      </c>
      <c r="BW250" t="s">
        <v>97</v>
      </c>
      <c r="BX250" t="s">
        <v>0</v>
      </c>
      <c r="BY250" t="s">
        <v>156</v>
      </c>
      <c r="BZ250" t="s">
        <v>157</v>
      </c>
      <c r="CA250" t="s">
        <v>97</v>
      </c>
      <c r="CB250" t="s">
        <v>159</v>
      </c>
      <c r="CC250" s="26">
        <v>0.88</v>
      </c>
      <c r="CD250">
        <v>1</v>
      </c>
      <c r="CE250" s="24" t="s">
        <v>2944</v>
      </c>
    </row>
    <row r="251" spans="1:83" x14ac:dyDescent="0.35">
      <c r="A251">
        <v>1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</v>
      </c>
      <c r="I251">
        <v>4</v>
      </c>
      <c r="J251">
        <v>3</v>
      </c>
      <c r="K251">
        <v>1</v>
      </c>
      <c r="L251">
        <v>1</v>
      </c>
      <c r="M251" s="24">
        <v>46023</v>
      </c>
      <c r="N251" t="s">
        <v>81</v>
      </c>
      <c r="O251" t="s">
        <v>2243</v>
      </c>
      <c r="P251" t="s">
        <v>2244</v>
      </c>
      <c r="Q251">
        <v>1014520102</v>
      </c>
      <c r="R251" t="s">
        <v>1827</v>
      </c>
      <c r="S251" t="s">
        <v>1080</v>
      </c>
      <c r="T251" t="s">
        <v>118</v>
      </c>
      <c r="U251" t="s">
        <v>2372</v>
      </c>
      <c r="V251" t="s">
        <v>389</v>
      </c>
      <c r="W251" s="1">
        <v>35969</v>
      </c>
      <c r="X251" t="s">
        <v>2373</v>
      </c>
      <c r="Y251" t="s">
        <v>2374</v>
      </c>
      <c r="Z251" t="s">
        <v>392</v>
      </c>
      <c r="AA251">
        <v>600060</v>
      </c>
      <c r="AB251" t="s">
        <v>2375</v>
      </c>
      <c r="AC251" t="s">
        <v>2376</v>
      </c>
      <c r="AD251" t="s">
        <v>688</v>
      </c>
      <c r="AE251" t="s">
        <v>2262</v>
      </c>
      <c r="AF251" t="s">
        <v>97</v>
      </c>
      <c r="AG251" t="s">
        <v>97</v>
      </c>
      <c r="AH251" t="b">
        <v>0</v>
      </c>
      <c r="AI251" t="s">
        <v>190</v>
      </c>
      <c r="AJ251" t="s">
        <v>99</v>
      </c>
      <c r="AK251" t="s">
        <v>191</v>
      </c>
      <c r="AL251">
        <v>980097</v>
      </c>
      <c r="AM251" t="s">
        <v>100</v>
      </c>
      <c r="AN251" t="s">
        <v>99</v>
      </c>
      <c r="AO251" t="s">
        <v>192</v>
      </c>
      <c r="AP251" t="s">
        <v>393</v>
      </c>
      <c r="AQ251" t="s">
        <v>102</v>
      </c>
      <c r="AR251" t="s">
        <v>91</v>
      </c>
      <c r="AS251">
        <f t="shared" si="3"/>
        <v>0</v>
      </c>
      <c r="AT251" t="s">
        <v>103</v>
      </c>
      <c r="AU251">
        <v>4</v>
      </c>
      <c r="AV251">
        <v>1</v>
      </c>
      <c r="AW251" t="s">
        <v>2252</v>
      </c>
      <c r="AX251" t="b">
        <v>0</v>
      </c>
      <c r="AY251" t="s">
        <v>2330</v>
      </c>
      <c r="AZ251" s="1">
        <v>44027</v>
      </c>
      <c r="BA251" t="s">
        <v>97</v>
      </c>
      <c r="BB251" t="b">
        <v>0</v>
      </c>
      <c r="BC251" t="b">
        <v>0</v>
      </c>
      <c r="BD251">
        <v>0</v>
      </c>
      <c r="BE251">
        <v>0</v>
      </c>
      <c r="BF251">
        <v>0</v>
      </c>
      <c r="BG251">
        <v>276000</v>
      </c>
      <c r="BH251" t="s">
        <v>107</v>
      </c>
      <c r="BI251">
        <v>0</v>
      </c>
      <c r="BJ251">
        <v>23000</v>
      </c>
      <c r="BK251">
        <v>8.5</v>
      </c>
      <c r="BL251" t="s">
        <v>97</v>
      </c>
      <c r="BM251" s="1">
        <v>43682</v>
      </c>
      <c r="BN251" t="s">
        <v>97</v>
      </c>
      <c r="BO251" s="1">
        <v>43931</v>
      </c>
      <c r="BP251" t="s">
        <v>2253</v>
      </c>
      <c r="BQ251" t="s">
        <v>2254</v>
      </c>
      <c r="BR251" t="s">
        <v>219</v>
      </c>
      <c r="BS251" t="s">
        <v>220</v>
      </c>
      <c r="BT251" s="1">
        <v>43581</v>
      </c>
      <c r="BU251" t="s">
        <v>97</v>
      </c>
      <c r="BV251">
        <v>618787</v>
      </c>
      <c r="BW251" t="s">
        <v>97</v>
      </c>
      <c r="BX251" t="s">
        <v>0</v>
      </c>
      <c r="BY251" t="s">
        <v>156</v>
      </c>
      <c r="BZ251" t="s">
        <v>157</v>
      </c>
      <c r="CA251" t="s">
        <v>97</v>
      </c>
      <c r="CB251" t="s">
        <v>159</v>
      </c>
      <c r="CC251" s="26">
        <v>0.88</v>
      </c>
      <c r="CD251">
        <v>1</v>
      </c>
      <c r="CE251" s="24" t="s">
        <v>2944</v>
      </c>
    </row>
    <row r="252" spans="1:83" x14ac:dyDescent="0.35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4</v>
      </c>
      <c r="J252">
        <v>3</v>
      </c>
      <c r="K252">
        <v>1</v>
      </c>
      <c r="L252">
        <v>1</v>
      </c>
      <c r="M252" s="24">
        <v>46024</v>
      </c>
      <c r="N252" t="s">
        <v>81</v>
      </c>
      <c r="O252" t="s">
        <v>2243</v>
      </c>
      <c r="P252" t="s">
        <v>2244</v>
      </c>
      <c r="Q252">
        <v>1014519843</v>
      </c>
      <c r="R252" t="s">
        <v>1827</v>
      </c>
      <c r="S252" t="s">
        <v>1080</v>
      </c>
      <c r="T252" t="s">
        <v>86</v>
      </c>
      <c r="U252" t="s">
        <v>2377</v>
      </c>
      <c r="V252" t="s">
        <v>2378</v>
      </c>
      <c r="W252" s="1">
        <v>35214</v>
      </c>
      <c r="X252" t="s">
        <v>2379</v>
      </c>
      <c r="Y252" t="s">
        <v>2380</v>
      </c>
      <c r="Z252" t="s">
        <v>2381</v>
      </c>
      <c r="AA252">
        <v>591313</v>
      </c>
      <c r="AB252" t="s">
        <v>2382</v>
      </c>
      <c r="AC252" t="s">
        <v>2383</v>
      </c>
      <c r="AD252" t="s">
        <v>688</v>
      </c>
      <c r="AE252" t="s">
        <v>2251</v>
      </c>
      <c r="AF252" t="s">
        <v>97</v>
      </c>
      <c r="AG252" t="s">
        <v>97</v>
      </c>
      <c r="AH252" t="b">
        <v>0</v>
      </c>
      <c r="AI252" t="s">
        <v>190</v>
      </c>
      <c r="AJ252" t="s">
        <v>99</v>
      </c>
      <c r="AK252" t="s">
        <v>191</v>
      </c>
      <c r="AL252">
        <v>980097</v>
      </c>
      <c r="AM252" t="s">
        <v>100</v>
      </c>
      <c r="AN252" t="s">
        <v>99</v>
      </c>
      <c r="AO252" t="s">
        <v>192</v>
      </c>
      <c r="AP252" t="s">
        <v>92</v>
      </c>
      <c r="AQ252" t="s">
        <v>102</v>
      </c>
      <c r="AR252" t="s">
        <v>91</v>
      </c>
      <c r="AS252">
        <f t="shared" si="3"/>
        <v>0</v>
      </c>
      <c r="AT252" t="s">
        <v>103</v>
      </c>
      <c r="AU252">
        <v>4</v>
      </c>
      <c r="AV252">
        <v>1</v>
      </c>
      <c r="AW252" t="s">
        <v>2252</v>
      </c>
      <c r="AX252" t="b">
        <v>0</v>
      </c>
      <c r="AY252" t="s">
        <v>2330</v>
      </c>
      <c r="AZ252" s="1">
        <v>43997</v>
      </c>
      <c r="BA252" t="s">
        <v>97</v>
      </c>
      <c r="BB252" t="b">
        <v>0</v>
      </c>
      <c r="BC252" t="b">
        <v>0</v>
      </c>
      <c r="BD252">
        <v>0</v>
      </c>
      <c r="BE252">
        <v>0</v>
      </c>
      <c r="BF252">
        <v>0</v>
      </c>
      <c r="BG252">
        <v>276000</v>
      </c>
      <c r="BH252" t="s">
        <v>107</v>
      </c>
      <c r="BI252">
        <v>0</v>
      </c>
      <c r="BJ252">
        <v>23000</v>
      </c>
      <c r="BK252">
        <v>8.5</v>
      </c>
      <c r="BL252" t="s">
        <v>97</v>
      </c>
      <c r="BM252" s="1">
        <v>43682</v>
      </c>
      <c r="BN252" t="s">
        <v>97</v>
      </c>
      <c r="BO252" s="1">
        <v>43931</v>
      </c>
      <c r="BP252" t="s">
        <v>2253</v>
      </c>
      <c r="BQ252" t="s">
        <v>2254</v>
      </c>
      <c r="BR252" t="s">
        <v>219</v>
      </c>
      <c r="BS252" t="s">
        <v>220</v>
      </c>
      <c r="BT252" s="1">
        <v>43581</v>
      </c>
      <c r="BU252" t="s">
        <v>97</v>
      </c>
      <c r="BV252">
        <v>619118</v>
      </c>
      <c r="BW252" t="s">
        <v>97</v>
      </c>
      <c r="BX252" t="s">
        <v>0</v>
      </c>
      <c r="BY252" t="s">
        <v>156</v>
      </c>
      <c r="BZ252" t="s">
        <v>157</v>
      </c>
      <c r="CA252" t="s">
        <v>97</v>
      </c>
      <c r="CB252" t="s">
        <v>159</v>
      </c>
      <c r="CC252" s="26">
        <v>0.86</v>
      </c>
      <c r="CD252">
        <v>1</v>
      </c>
      <c r="CE252" s="24" t="s">
        <v>2944</v>
      </c>
    </row>
    <row r="253" spans="1:83" x14ac:dyDescent="0.35">
      <c r="A253">
        <v>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4</v>
      </c>
      <c r="J253">
        <v>3</v>
      </c>
      <c r="K253">
        <v>1</v>
      </c>
      <c r="L253">
        <v>1</v>
      </c>
      <c r="M253" s="24">
        <v>46025</v>
      </c>
      <c r="N253" t="s">
        <v>81</v>
      </c>
      <c r="O253" t="s">
        <v>2243</v>
      </c>
      <c r="P253" t="s">
        <v>2244</v>
      </c>
      <c r="Q253">
        <v>1014623459</v>
      </c>
      <c r="R253" t="s">
        <v>1827</v>
      </c>
      <c r="S253" t="s">
        <v>1080</v>
      </c>
      <c r="T253" t="s">
        <v>86</v>
      </c>
      <c r="U253" t="s">
        <v>2384</v>
      </c>
      <c r="V253" t="s">
        <v>2385</v>
      </c>
      <c r="W253" s="1">
        <v>34664</v>
      </c>
      <c r="X253" t="s">
        <v>2386</v>
      </c>
      <c r="Y253" t="s">
        <v>2387</v>
      </c>
      <c r="Z253" t="s">
        <v>2345</v>
      </c>
      <c r="AA253">
        <v>570026</v>
      </c>
      <c r="AB253" t="s">
        <v>2388</v>
      </c>
      <c r="AC253" t="s">
        <v>2389</v>
      </c>
      <c r="AD253" t="s">
        <v>688</v>
      </c>
      <c r="AE253" t="s">
        <v>2348</v>
      </c>
      <c r="AF253" t="s">
        <v>97</v>
      </c>
      <c r="AG253" t="s">
        <v>97</v>
      </c>
      <c r="AH253" t="b">
        <v>0</v>
      </c>
      <c r="AI253" t="s">
        <v>190</v>
      </c>
      <c r="AJ253" t="s">
        <v>99</v>
      </c>
      <c r="AK253" t="s">
        <v>191</v>
      </c>
      <c r="AL253">
        <v>980097</v>
      </c>
      <c r="AM253" t="s">
        <v>100</v>
      </c>
      <c r="AN253" t="s">
        <v>99</v>
      </c>
      <c r="AO253" t="s">
        <v>192</v>
      </c>
      <c r="AP253" t="s">
        <v>92</v>
      </c>
      <c r="AQ253" t="s">
        <v>102</v>
      </c>
      <c r="AR253" t="s">
        <v>91</v>
      </c>
      <c r="AS253">
        <f t="shared" si="3"/>
        <v>0</v>
      </c>
      <c r="AT253" t="s">
        <v>103</v>
      </c>
      <c r="AU253">
        <v>4</v>
      </c>
      <c r="AV253">
        <v>1</v>
      </c>
      <c r="AW253" t="s">
        <v>2252</v>
      </c>
      <c r="AX253" t="b">
        <v>0</v>
      </c>
      <c r="AY253" t="s">
        <v>2330</v>
      </c>
      <c r="AZ253" s="1">
        <v>43997</v>
      </c>
      <c r="BA253" t="s">
        <v>97</v>
      </c>
      <c r="BB253" t="b">
        <v>0</v>
      </c>
      <c r="BC253" t="b">
        <v>0</v>
      </c>
      <c r="BD253">
        <v>0</v>
      </c>
      <c r="BE253">
        <v>0</v>
      </c>
      <c r="BF253">
        <v>0</v>
      </c>
      <c r="BG253">
        <v>276000</v>
      </c>
      <c r="BH253" t="s">
        <v>107</v>
      </c>
      <c r="BI253">
        <v>0</v>
      </c>
      <c r="BJ253">
        <v>23000</v>
      </c>
      <c r="BK253">
        <v>8.5</v>
      </c>
      <c r="BL253" t="s">
        <v>97</v>
      </c>
      <c r="BM253" s="1">
        <v>43682</v>
      </c>
      <c r="BN253" t="s">
        <v>97</v>
      </c>
      <c r="BO253" s="1">
        <v>43931</v>
      </c>
      <c r="BP253" t="s">
        <v>2253</v>
      </c>
      <c r="BQ253" t="s">
        <v>2254</v>
      </c>
      <c r="BR253" t="s">
        <v>219</v>
      </c>
      <c r="BS253" t="s">
        <v>220</v>
      </c>
      <c r="BT253" s="1">
        <v>43581</v>
      </c>
      <c r="BU253" t="s">
        <v>97</v>
      </c>
      <c r="BV253">
        <v>618732</v>
      </c>
      <c r="BW253" t="s">
        <v>97</v>
      </c>
      <c r="BX253" t="s">
        <v>0</v>
      </c>
      <c r="BY253" t="s">
        <v>156</v>
      </c>
      <c r="BZ253" t="s">
        <v>157</v>
      </c>
      <c r="CA253" t="s">
        <v>97</v>
      </c>
      <c r="CB253" t="s">
        <v>159</v>
      </c>
      <c r="CC253" s="26">
        <v>0.86</v>
      </c>
      <c r="CD253">
        <v>1</v>
      </c>
      <c r="CE253" s="24" t="s">
        <v>2944</v>
      </c>
    </row>
    <row r="254" spans="1:83" x14ac:dyDescent="0.35">
      <c r="A254">
        <v>1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2</v>
      </c>
      <c r="I254">
        <v>4</v>
      </c>
      <c r="J254">
        <v>3</v>
      </c>
      <c r="K254">
        <v>1</v>
      </c>
      <c r="L254">
        <v>1</v>
      </c>
      <c r="M254" s="24">
        <v>46026</v>
      </c>
      <c r="N254" t="s">
        <v>81</v>
      </c>
      <c r="O254" t="s">
        <v>2243</v>
      </c>
      <c r="P254" t="s">
        <v>2244</v>
      </c>
      <c r="Q254">
        <v>1014519932</v>
      </c>
      <c r="R254" t="s">
        <v>1827</v>
      </c>
      <c r="S254" t="s">
        <v>1080</v>
      </c>
      <c r="T254" t="s">
        <v>118</v>
      </c>
      <c r="U254" t="s">
        <v>2390</v>
      </c>
      <c r="V254" t="s">
        <v>2391</v>
      </c>
      <c r="W254" s="1">
        <v>35423</v>
      </c>
      <c r="X254" t="s">
        <v>2392</v>
      </c>
      <c r="Y254" t="s">
        <v>2393</v>
      </c>
      <c r="Z254" t="s">
        <v>1234</v>
      </c>
      <c r="AA254">
        <v>560032</v>
      </c>
      <c r="AB254" t="s">
        <v>2394</v>
      </c>
      <c r="AC254" t="s">
        <v>2395</v>
      </c>
      <c r="AD254" t="s">
        <v>688</v>
      </c>
      <c r="AE254" t="s">
        <v>2251</v>
      </c>
      <c r="AF254" t="s">
        <v>97</v>
      </c>
      <c r="AG254" t="s">
        <v>97</v>
      </c>
      <c r="AH254" t="b">
        <v>0</v>
      </c>
      <c r="AI254" t="s">
        <v>190</v>
      </c>
      <c r="AJ254" t="s">
        <v>99</v>
      </c>
      <c r="AK254" t="s">
        <v>191</v>
      </c>
      <c r="AL254">
        <v>980097</v>
      </c>
      <c r="AM254" t="s">
        <v>100</v>
      </c>
      <c r="AN254" t="s">
        <v>99</v>
      </c>
      <c r="AO254" t="s">
        <v>192</v>
      </c>
      <c r="AP254" t="s">
        <v>92</v>
      </c>
      <c r="AQ254" t="s">
        <v>102</v>
      </c>
      <c r="AR254" t="s">
        <v>91</v>
      </c>
      <c r="AS254">
        <f t="shared" si="3"/>
        <v>0</v>
      </c>
      <c r="AT254" t="s">
        <v>103</v>
      </c>
      <c r="AU254">
        <v>4</v>
      </c>
      <c r="AV254">
        <v>1</v>
      </c>
      <c r="AW254" t="s">
        <v>2252</v>
      </c>
      <c r="AX254" t="b">
        <v>0</v>
      </c>
      <c r="AY254" t="s">
        <v>2330</v>
      </c>
      <c r="AZ254" s="1">
        <v>43997</v>
      </c>
      <c r="BA254" t="s">
        <v>97</v>
      </c>
      <c r="BB254" t="b">
        <v>0</v>
      </c>
      <c r="BC254" t="b">
        <v>0</v>
      </c>
      <c r="BD254">
        <v>0</v>
      </c>
      <c r="BE254">
        <v>0</v>
      </c>
      <c r="BF254">
        <v>0</v>
      </c>
      <c r="BG254">
        <v>276000</v>
      </c>
      <c r="BH254" t="s">
        <v>107</v>
      </c>
      <c r="BI254">
        <v>0</v>
      </c>
      <c r="BJ254">
        <v>23000</v>
      </c>
      <c r="BK254">
        <v>8.5</v>
      </c>
      <c r="BL254" t="s">
        <v>97</v>
      </c>
      <c r="BM254" s="1">
        <v>43682</v>
      </c>
      <c r="BN254" t="s">
        <v>97</v>
      </c>
      <c r="BO254" s="1">
        <v>43931</v>
      </c>
      <c r="BP254" t="s">
        <v>2253</v>
      </c>
      <c r="BQ254" t="s">
        <v>2254</v>
      </c>
      <c r="BR254" t="s">
        <v>219</v>
      </c>
      <c r="BS254" t="s">
        <v>220</v>
      </c>
      <c r="BT254" s="1">
        <v>43581</v>
      </c>
      <c r="BU254" t="s">
        <v>97</v>
      </c>
      <c r="BV254">
        <v>619120</v>
      </c>
      <c r="BW254" t="s">
        <v>97</v>
      </c>
      <c r="BX254" t="s">
        <v>0</v>
      </c>
      <c r="BY254" t="s">
        <v>156</v>
      </c>
      <c r="BZ254" t="s">
        <v>157</v>
      </c>
      <c r="CA254" t="s">
        <v>97</v>
      </c>
      <c r="CB254" t="s">
        <v>159</v>
      </c>
      <c r="CC254" s="26">
        <v>0.88</v>
      </c>
      <c r="CD254">
        <v>1</v>
      </c>
      <c r="CE254" s="24" t="s">
        <v>2944</v>
      </c>
    </row>
    <row r="255" spans="1:83" x14ac:dyDescent="0.35">
      <c r="A255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2</v>
      </c>
      <c r="I255">
        <v>4</v>
      </c>
      <c r="J255">
        <v>3</v>
      </c>
      <c r="K255">
        <v>1</v>
      </c>
      <c r="L255">
        <v>1</v>
      </c>
      <c r="M255" s="24">
        <v>46027</v>
      </c>
      <c r="N255" t="s">
        <v>81</v>
      </c>
      <c r="O255" t="s">
        <v>2243</v>
      </c>
      <c r="P255" t="s">
        <v>2244</v>
      </c>
      <c r="Q255">
        <v>1014623408</v>
      </c>
      <c r="R255" t="s">
        <v>1827</v>
      </c>
      <c r="S255" t="s">
        <v>1080</v>
      </c>
      <c r="T255" t="s">
        <v>118</v>
      </c>
      <c r="U255" t="s">
        <v>2396</v>
      </c>
      <c r="V255" t="s">
        <v>2397</v>
      </c>
      <c r="W255" s="1">
        <v>35180</v>
      </c>
      <c r="X255" t="s">
        <v>2398</v>
      </c>
      <c r="Y255" t="s">
        <v>2399</v>
      </c>
      <c r="Z255" t="s">
        <v>2345</v>
      </c>
      <c r="AA255">
        <v>570007</v>
      </c>
      <c r="AB255" t="s">
        <v>2400</v>
      </c>
      <c r="AC255" t="s">
        <v>2401</v>
      </c>
      <c r="AD255" t="s">
        <v>688</v>
      </c>
      <c r="AE255" t="s">
        <v>2348</v>
      </c>
      <c r="AF255" t="s">
        <v>97</v>
      </c>
      <c r="AG255" t="s">
        <v>97</v>
      </c>
      <c r="AH255" t="b">
        <v>0</v>
      </c>
      <c r="AI255" t="s">
        <v>190</v>
      </c>
      <c r="AJ255" t="s">
        <v>99</v>
      </c>
      <c r="AK255" t="s">
        <v>191</v>
      </c>
      <c r="AL255">
        <v>980097</v>
      </c>
      <c r="AM255" t="s">
        <v>100</v>
      </c>
      <c r="AN255" t="s">
        <v>99</v>
      </c>
      <c r="AO255" t="s">
        <v>192</v>
      </c>
      <c r="AP255" t="s">
        <v>92</v>
      </c>
      <c r="AQ255" t="s">
        <v>102</v>
      </c>
      <c r="AR255" t="s">
        <v>91</v>
      </c>
      <c r="AS255">
        <f t="shared" si="3"/>
        <v>0</v>
      </c>
      <c r="AT255" t="s">
        <v>103</v>
      </c>
      <c r="AU255">
        <v>4</v>
      </c>
      <c r="AV255">
        <v>1</v>
      </c>
      <c r="AW255" t="s">
        <v>2252</v>
      </c>
      <c r="AX255" t="b">
        <v>0</v>
      </c>
      <c r="AY255" t="s">
        <v>2330</v>
      </c>
      <c r="AZ255" s="1">
        <v>43997</v>
      </c>
      <c r="BA255" t="s">
        <v>97</v>
      </c>
      <c r="BB255" t="b">
        <v>0</v>
      </c>
      <c r="BC255" t="b">
        <v>0</v>
      </c>
      <c r="BD255">
        <v>0</v>
      </c>
      <c r="BE255">
        <v>0</v>
      </c>
      <c r="BF255">
        <v>0</v>
      </c>
      <c r="BG255">
        <v>276000</v>
      </c>
      <c r="BH255" t="s">
        <v>107</v>
      </c>
      <c r="BI255">
        <v>0</v>
      </c>
      <c r="BJ255">
        <v>23000</v>
      </c>
      <c r="BK255">
        <v>8.5</v>
      </c>
      <c r="BL255" t="s">
        <v>97</v>
      </c>
      <c r="BM255" s="1">
        <v>43689</v>
      </c>
      <c r="BN255" t="s">
        <v>97</v>
      </c>
      <c r="BO255" s="1">
        <v>43938</v>
      </c>
      <c r="BP255" t="s">
        <v>2253</v>
      </c>
      <c r="BQ255" t="s">
        <v>2254</v>
      </c>
      <c r="BR255" t="s">
        <v>219</v>
      </c>
      <c r="BS255" t="s">
        <v>220</v>
      </c>
      <c r="BT255" s="1">
        <v>43581</v>
      </c>
      <c r="BU255" t="s">
        <v>97</v>
      </c>
      <c r="BV255" t="s">
        <v>97</v>
      </c>
      <c r="BW255" t="s">
        <v>97</v>
      </c>
      <c r="BX255" t="s">
        <v>0</v>
      </c>
      <c r="BY255" t="s">
        <v>156</v>
      </c>
      <c r="BZ255" t="s">
        <v>157</v>
      </c>
      <c r="CA255" t="s">
        <v>97</v>
      </c>
      <c r="CB255" t="s">
        <v>159</v>
      </c>
      <c r="CC255" s="26">
        <v>0.88</v>
      </c>
      <c r="CD255">
        <v>1</v>
      </c>
      <c r="CE255" s="24" t="s">
        <v>2944</v>
      </c>
    </row>
    <row r="256" spans="1:83" x14ac:dyDescent="0.35">
      <c r="A256">
        <v>1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2</v>
      </c>
      <c r="I256">
        <v>4</v>
      </c>
      <c r="J256">
        <v>3</v>
      </c>
      <c r="K256">
        <v>1</v>
      </c>
      <c r="L256">
        <v>1</v>
      </c>
      <c r="M256" s="24">
        <v>46028</v>
      </c>
      <c r="N256" t="s">
        <v>81</v>
      </c>
      <c r="O256" t="s">
        <v>2243</v>
      </c>
      <c r="P256" t="s">
        <v>2244</v>
      </c>
      <c r="Q256">
        <v>1014623427</v>
      </c>
      <c r="R256" t="s">
        <v>1827</v>
      </c>
      <c r="S256" t="s">
        <v>1080</v>
      </c>
      <c r="T256" t="s">
        <v>118</v>
      </c>
      <c r="U256" t="s">
        <v>2402</v>
      </c>
      <c r="V256" t="s">
        <v>2403</v>
      </c>
      <c r="W256" s="1">
        <v>35393</v>
      </c>
      <c r="X256" t="s">
        <v>2404</v>
      </c>
      <c r="Y256" t="s">
        <v>2405</v>
      </c>
      <c r="Z256" t="s">
        <v>2406</v>
      </c>
      <c r="AA256">
        <v>573201</v>
      </c>
      <c r="AB256" t="s">
        <v>2407</v>
      </c>
      <c r="AC256" t="s">
        <v>2408</v>
      </c>
      <c r="AD256" t="s">
        <v>688</v>
      </c>
      <c r="AE256" t="s">
        <v>2348</v>
      </c>
      <c r="AF256" t="s">
        <v>97</v>
      </c>
      <c r="AG256" t="s">
        <v>97</v>
      </c>
      <c r="AH256" t="b">
        <v>0</v>
      </c>
      <c r="AI256" t="s">
        <v>190</v>
      </c>
      <c r="AJ256" t="s">
        <v>99</v>
      </c>
      <c r="AK256" t="s">
        <v>191</v>
      </c>
      <c r="AL256">
        <v>980097</v>
      </c>
      <c r="AM256" t="s">
        <v>100</v>
      </c>
      <c r="AN256" t="s">
        <v>99</v>
      </c>
      <c r="AO256" t="s">
        <v>192</v>
      </c>
      <c r="AP256" t="s">
        <v>92</v>
      </c>
      <c r="AQ256" t="s">
        <v>102</v>
      </c>
      <c r="AR256" t="s">
        <v>91</v>
      </c>
      <c r="AS256">
        <f t="shared" si="3"/>
        <v>0</v>
      </c>
      <c r="AT256" t="s">
        <v>103</v>
      </c>
      <c r="AU256">
        <v>4</v>
      </c>
      <c r="AV256">
        <v>1</v>
      </c>
      <c r="AW256" t="s">
        <v>2252</v>
      </c>
      <c r="AX256" t="b">
        <v>0</v>
      </c>
      <c r="AY256" t="s">
        <v>2330</v>
      </c>
      <c r="AZ256" s="1">
        <v>43997</v>
      </c>
      <c r="BA256" t="s">
        <v>97</v>
      </c>
      <c r="BB256" t="b">
        <v>0</v>
      </c>
      <c r="BC256" t="b">
        <v>0</v>
      </c>
      <c r="BD256">
        <v>0</v>
      </c>
      <c r="BE256">
        <v>0</v>
      </c>
      <c r="BF256">
        <v>0</v>
      </c>
      <c r="BG256">
        <v>276000</v>
      </c>
      <c r="BH256" t="s">
        <v>107</v>
      </c>
      <c r="BI256">
        <v>0</v>
      </c>
      <c r="BJ256">
        <v>23000</v>
      </c>
      <c r="BK256">
        <v>8.5</v>
      </c>
      <c r="BL256" t="s">
        <v>97</v>
      </c>
      <c r="BM256" s="1">
        <v>43682</v>
      </c>
      <c r="BN256" t="s">
        <v>97</v>
      </c>
      <c r="BO256" s="1">
        <v>43931</v>
      </c>
      <c r="BP256" t="s">
        <v>2253</v>
      </c>
      <c r="BQ256" t="s">
        <v>2254</v>
      </c>
      <c r="BR256" t="s">
        <v>219</v>
      </c>
      <c r="BS256" t="s">
        <v>220</v>
      </c>
      <c r="BT256" s="1">
        <v>43581</v>
      </c>
      <c r="BU256" t="s">
        <v>97</v>
      </c>
      <c r="BV256">
        <v>619111</v>
      </c>
      <c r="BW256" t="s">
        <v>97</v>
      </c>
      <c r="BX256" t="s">
        <v>0</v>
      </c>
      <c r="BY256" t="s">
        <v>156</v>
      </c>
      <c r="BZ256" t="s">
        <v>157</v>
      </c>
      <c r="CA256" t="s">
        <v>97</v>
      </c>
      <c r="CB256" t="s">
        <v>159</v>
      </c>
      <c r="CC256" s="26">
        <v>0.88</v>
      </c>
      <c r="CD256">
        <v>1</v>
      </c>
      <c r="CE256" s="24" t="s">
        <v>2944</v>
      </c>
    </row>
    <row r="257" spans="1:83" x14ac:dyDescent="0.35">
      <c r="A257">
        <v>1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2</v>
      </c>
      <c r="I257">
        <v>4</v>
      </c>
      <c r="J257">
        <v>3</v>
      </c>
      <c r="K257">
        <v>1</v>
      </c>
      <c r="L257">
        <v>1</v>
      </c>
      <c r="M257" s="24">
        <v>46032</v>
      </c>
      <c r="N257" t="s">
        <v>81</v>
      </c>
      <c r="O257" t="s">
        <v>2243</v>
      </c>
      <c r="P257" t="s">
        <v>2244</v>
      </c>
      <c r="Q257">
        <v>1014623448</v>
      </c>
      <c r="R257" t="s">
        <v>1827</v>
      </c>
      <c r="S257" t="s">
        <v>1080</v>
      </c>
      <c r="T257" t="s">
        <v>118</v>
      </c>
      <c r="U257" t="s">
        <v>2409</v>
      </c>
      <c r="V257" t="s">
        <v>2410</v>
      </c>
      <c r="W257" s="1">
        <v>35768</v>
      </c>
      <c r="X257" t="s">
        <v>2411</v>
      </c>
      <c r="Y257" t="s">
        <v>2412</v>
      </c>
      <c r="Z257" t="s">
        <v>2413</v>
      </c>
      <c r="AA257">
        <v>452016</v>
      </c>
      <c r="AB257" t="s">
        <v>2415</v>
      </c>
      <c r="AC257" t="s">
        <v>2416</v>
      </c>
      <c r="AD257" t="s">
        <v>688</v>
      </c>
      <c r="AE257" t="s">
        <v>2417</v>
      </c>
      <c r="AF257" t="s">
        <v>97</v>
      </c>
      <c r="AG257" t="s">
        <v>97</v>
      </c>
      <c r="AH257" t="b">
        <v>0</v>
      </c>
      <c r="AI257" t="s">
        <v>190</v>
      </c>
      <c r="AJ257" t="s">
        <v>99</v>
      </c>
      <c r="AK257" t="s">
        <v>191</v>
      </c>
      <c r="AL257">
        <v>980097</v>
      </c>
      <c r="AM257" t="s">
        <v>100</v>
      </c>
      <c r="AN257" t="s">
        <v>99</v>
      </c>
      <c r="AO257" t="s">
        <v>192</v>
      </c>
      <c r="AP257" t="s">
        <v>2414</v>
      </c>
      <c r="AQ257" t="s">
        <v>102</v>
      </c>
      <c r="AR257" t="s">
        <v>91</v>
      </c>
      <c r="AS257">
        <f t="shared" si="3"/>
        <v>0</v>
      </c>
      <c r="AT257" t="s">
        <v>103</v>
      </c>
      <c r="AU257">
        <v>4</v>
      </c>
      <c r="AV257">
        <v>1</v>
      </c>
      <c r="AW257" t="s">
        <v>2252</v>
      </c>
      <c r="AX257" t="b">
        <v>0</v>
      </c>
      <c r="AY257" t="s">
        <v>2330</v>
      </c>
      <c r="AZ257" s="1">
        <v>43997</v>
      </c>
      <c r="BA257" t="s">
        <v>97</v>
      </c>
      <c r="BB257" t="b">
        <v>0</v>
      </c>
      <c r="BC257" t="b">
        <v>0</v>
      </c>
      <c r="BD257">
        <v>0</v>
      </c>
      <c r="BE257">
        <v>0</v>
      </c>
      <c r="BF257">
        <v>0</v>
      </c>
      <c r="BG257">
        <v>276000</v>
      </c>
      <c r="BH257" t="s">
        <v>107</v>
      </c>
      <c r="BI257">
        <v>0</v>
      </c>
      <c r="BJ257">
        <v>23000</v>
      </c>
      <c r="BK257">
        <v>8.5</v>
      </c>
      <c r="BL257" t="s">
        <v>97</v>
      </c>
      <c r="BM257" s="1">
        <v>43682</v>
      </c>
      <c r="BN257" t="s">
        <v>97</v>
      </c>
      <c r="BO257" s="1">
        <v>43931</v>
      </c>
      <c r="BP257" t="s">
        <v>2253</v>
      </c>
      <c r="BQ257" t="s">
        <v>2254</v>
      </c>
      <c r="BR257" t="s">
        <v>219</v>
      </c>
      <c r="BS257" t="s">
        <v>220</v>
      </c>
      <c r="BT257" s="1">
        <v>43581</v>
      </c>
      <c r="BU257" t="s">
        <v>97</v>
      </c>
      <c r="BV257">
        <v>617345</v>
      </c>
      <c r="BW257" t="s">
        <v>2418</v>
      </c>
      <c r="BX257" t="s">
        <v>0</v>
      </c>
      <c r="BY257" t="s">
        <v>156</v>
      </c>
      <c r="BZ257" t="s">
        <v>157</v>
      </c>
      <c r="CA257" t="s">
        <v>97</v>
      </c>
      <c r="CB257" t="s">
        <v>159</v>
      </c>
      <c r="CC257" s="26">
        <v>0.88</v>
      </c>
      <c r="CD257">
        <v>1</v>
      </c>
      <c r="CE257" s="24" t="s">
        <v>2944</v>
      </c>
    </row>
    <row r="258" spans="1:83" x14ac:dyDescent="0.35">
      <c r="A258">
        <v>1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2</v>
      </c>
      <c r="I258">
        <v>4</v>
      </c>
      <c r="J258">
        <v>3</v>
      </c>
      <c r="K258">
        <v>1</v>
      </c>
      <c r="L258">
        <v>1</v>
      </c>
      <c r="M258" s="24">
        <v>46033</v>
      </c>
      <c r="N258" t="s">
        <v>81</v>
      </c>
      <c r="O258" t="s">
        <v>2243</v>
      </c>
      <c r="P258" t="s">
        <v>2244</v>
      </c>
      <c r="Q258">
        <v>1014623562</v>
      </c>
      <c r="R258" t="s">
        <v>1827</v>
      </c>
      <c r="S258" t="s">
        <v>1080</v>
      </c>
      <c r="T258" t="s">
        <v>118</v>
      </c>
      <c r="U258" t="s">
        <v>2419</v>
      </c>
      <c r="V258" t="s">
        <v>2420</v>
      </c>
      <c r="W258" s="1">
        <v>35916</v>
      </c>
      <c r="X258" t="s">
        <v>2421</v>
      </c>
      <c r="Y258" t="s">
        <v>2422</v>
      </c>
      <c r="Z258" t="s">
        <v>2423</v>
      </c>
      <c r="AA258">
        <v>455001</v>
      </c>
      <c r="AB258" t="s">
        <v>2424</v>
      </c>
      <c r="AC258" t="s">
        <v>2425</v>
      </c>
      <c r="AD258" t="s">
        <v>688</v>
      </c>
      <c r="AE258" t="s">
        <v>2417</v>
      </c>
      <c r="AF258" t="s">
        <v>97</v>
      </c>
      <c r="AG258" t="s">
        <v>97</v>
      </c>
      <c r="AH258" t="b">
        <v>0</v>
      </c>
      <c r="AI258" t="s">
        <v>190</v>
      </c>
      <c r="AJ258" t="s">
        <v>99</v>
      </c>
      <c r="AK258" t="s">
        <v>191</v>
      </c>
      <c r="AL258">
        <v>980097</v>
      </c>
      <c r="AM258" t="s">
        <v>100</v>
      </c>
      <c r="AN258" t="s">
        <v>99</v>
      </c>
      <c r="AO258" t="s">
        <v>192</v>
      </c>
      <c r="AP258" t="s">
        <v>2414</v>
      </c>
      <c r="AQ258" t="s">
        <v>102</v>
      </c>
      <c r="AR258" t="s">
        <v>91</v>
      </c>
      <c r="AS258">
        <f t="shared" si="3"/>
        <v>0</v>
      </c>
      <c r="AT258" t="s">
        <v>103</v>
      </c>
      <c r="AU258">
        <v>4</v>
      </c>
      <c r="AV258">
        <v>1</v>
      </c>
      <c r="AW258" t="s">
        <v>2252</v>
      </c>
      <c r="AX258" t="b">
        <v>0</v>
      </c>
      <c r="AY258" t="s">
        <v>2330</v>
      </c>
      <c r="AZ258" s="1">
        <v>43997</v>
      </c>
      <c r="BA258" t="s">
        <v>97</v>
      </c>
      <c r="BB258" t="b">
        <v>0</v>
      </c>
      <c r="BC258" t="b">
        <v>0</v>
      </c>
      <c r="BD258">
        <v>0</v>
      </c>
      <c r="BE258">
        <v>0</v>
      </c>
      <c r="BF258">
        <v>0</v>
      </c>
      <c r="BG258">
        <v>276000</v>
      </c>
      <c r="BH258" t="s">
        <v>107</v>
      </c>
      <c r="BI258">
        <v>0</v>
      </c>
      <c r="BJ258">
        <v>23000</v>
      </c>
      <c r="BK258">
        <v>8.5</v>
      </c>
      <c r="BL258" t="s">
        <v>97</v>
      </c>
      <c r="BM258" s="1">
        <v>43682</v>
      </c>
      <c r="BN258" t="s">
        <v>97</v>
      </c>
      <c r="BO258" s="1">
        <v>43931</v>
      </c>
      <c r="BP258" t="s">
        <v>2253</v>
      </c>
      <c r="BQ258" t="s">
        <v>2254</v>
      </c>
      <c r="BR258" t="s">
        <v>219</v>
      </c>
      <c r="BS258" t="s">
        <v>220</v>
      </c>
      <c r="BT258" s="1">
        <v>43581</v>
      </c>
      <c r="BU258" t="s">
        <v>97</v>
      </c>
      <c r="BV258">
        <v>618994</v>
      </c>
      <c r="BW258" t="s">
        <v>97</v>
      </c>
      <c r="BX258" t="s">
        <v>0</v>
      </c>
      <c r="BY258" t="s">
        <v>156</v>
      </c>
      <c r="BZ258" t="s">
        <v>157</v>
      </c>
      <c r="CA258" t="s">
        <v>97</v>
      </c>
      <c r="CB258" t="s">
        <v>159</v>
      </c>
      <c r="CC258" s="26">
        <v>0.88</v>
      </c>
      <c r="CD258">
        <v>1</v>
      </c>
      <c r="CE258" s="24" t="s">
        <v>2944</v>
      </c>
    </row>
    <row r="259" spans="1:83" x14ac:dyDescent="0.35">
      <c r="A259">
        <v>1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2</v>
      </c>
      <c r="I259">
        <v>4</v>
      </c>
      <c r="J259">
        <v>3</v>
      </c>
      <c r="K259">
        <v>1</v>
      </c>
      <c r="L259">
        <v>1</v>
      </c>
      <c r="M259" s="24">
        <v>46034</v>
      </c>
      <c r="N259" t="s">
        <v>81</v>
      </c>
      <c r="O259" t="s">
        <v>2243</v>
      </c>
      <c r="P259" t="s">
        <v>2244</v>
      </c>
      <c r="Q259">
        <v>1014623440</v>
      </c>
      <c r="R259" t="s">
        <v>1827</v>
      </c>
      <c r="S259" t="s">
        <v>1080</v>
      </c>
      <c r="T259" t="s">
        <v>118</v>
      </c>
      <c r="U259" t="s">
        <v>2426</v>
      </c>
      <c r="V259" t="s">
        <v>2427</v>
      </c>
      <c r="W259" s="1">
        <v>35396</v>
      </c>
      <c r="X259" t="s">
        <v>2428</v>
      </c>
      <c r="Y259" t="s">
        <v>2429</v>
      </c>
      <c r="Z259" t="s">
        <v>2423</v>
      </c>
      <c r="AA259">
        <v>455001</v>
      </c>
      <c r="AB259" t="s">
        <v>2430</v>
      </c>
      <c r="AC259" t="s">
        <v>2431</v>
      </c>
      <c r="AD259" t="s">
        <v>688</v>
      </c>
      <c r="AE259" t="s">
        <v>2417</v>
      </c>
      <c r="AF259" t="s">
        <v>97</v>
      </c>
      <c r="AG259" t="s">
        <v>97</v>
      </c>
      <c r="AH259" t="b">
        <v>0</v>
      </c>
      <c r="AI259" t="s">
        <v>190</v>
      </c>
      <c r="AJ259" t="s">
        <v>99</v>
      </c>
      <c r="AK259" t="s">
        <v>191</v>
      </c>
      <c r="AL259">
        <v>980097</v>
      </c>
      <c r="AM259" t="s">
        <v>100</v>
      </c>
      <c r="AN259" t="s">
        <v>99</v>
      </c>
      <c r="AO259" t="s">
        <v>192</v>
      </c>
      <c r="AP259" t="s">
        <v>2414</v>
      </c>
      <c r="AQ259" t="s">
        <v>102</v>
      </c>
      <c r="AR259" t="s">
        <v>91</v>
      </c>
      <c r="AS259">
        <f t="shared" ref="AS259:AS321" si="4">IF(AR259=Z259,1,0)</f>
        <v>0</v>
      </c>
      <c r="AT259" t="s">
        <v>103</v>
      </c>
      <c r="AU259">
        <v>4</v>
      </c>
      <c r="AV259">
        <v>1</v>
      </c>
      <c r="AW259" t="s">
        <v>2252</v>
      </c>
      <c r="AX259" t="b">
        <v>0</v>
      </c>
      <c r="AY259" t="s">
        <v>2330</v>
      </c>
      <c r="AZ259" s="1">
        <v>43997</v>
      </c>
      <c r="BA259" t="s">
        <v>97</v>
      </c>
      <c r="BB259" t="b">
        <v>0</v>
      </c>
      <c r="BC259" t="b">
        <v>0</v>
      </c>
      <c r="BD259">
        <v>0</v>
      </c>
      <c r="BE259">
        <v>0</v>
      </c>
      <c r="BF259">
        <v>0</v>
      </c>
      <c r="BG259">
        <v>276000</v>
      </c>
      <c r="BH259" t="s">
        <v>107</v>
      </c>
      <c r="BI259">
        <v>0</v>
      </c>
      <c r="BJ259">
        <v>23000</v>
      </c>
      <c r="BK259">
        <v>8.5</v>
      </c>
      <c r="BL259" t="s">
        <v>97</v>
      </c>
      <c r="BM259" s="1">
        <v>43682</v>
      </c>
      <c r="BN259" t="s">
        <v>97</v>
      </c>
      <c r="BO259" s="1">
        <v>43931</v>
      </c>
      <c r="BP259" t="s">
        <v>2253</v>
      </c>
      <c r="BQ259" t="s">
        <v>2254</v>
      </c>
      <c r="BR259" t="s">
        <v>219</v>
      </c>
      <c r="BS259" t="s">
        <v>220</v>
      </c>
      <c r="BT259" s="1">
        <v>43581</v>
      </c>
      <c r="BU259" t="s">
        <v>97</v>
      </c>
      <c r="BV259" t="s">
        <v>97</v>
      </c>
      <c r="BW259" t="s">
        <v>97</v>
      </c>
      <c r="BX259" t="s">
        <v>0</v>
      </c>
      <c r="BY259" t="s">
        <v>156</v>
      </c>
      <c r="BZ259" t="s">
        <v>157</v>
      </c>
      <c r="CA259" t="s">
        <v>97</v>
      </c>
      <c r="CB259" t="s">
        <v>159</v>
      </c>
      <c r="CC259" s="26">
        <v>0.88</v>
      </c>
      <c r="CD259">
        <v>1</v>
      </c>
      <c r="CE259" s="24" t="s">
        <v>2944</v>
      </c>
    </row>
    <row r="260" spans="1:83" x14ac:dyDescent="0.35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2</v>
      </c>
      <c r="I260">
        <v>4</v>
      </c>
      <c r="J260">
        <v>3</v>
      </c>
      <c r="K260">
        <v>1</v>
      </c>
      <c r="L260">
        <v>1</v>
      </c>
      <c r="M260" s="24">
        <v>46035</v>
      </c>
      <c r="N260" t="s">
        <v>81</v>
      </c>
      <c r="O260" t="s">
        <v>2243</v>
      </c>
      <c r="P260" t="s">
        <v>2244</v>
      </c>
      <c r="Q260">
        <v>1014623535</v>
      </c>
      <c r="R260" t="s">
        <v>1827</v>
      </c>
      <c r="S260" t="s">
        <v>1080</v>
      </c>
      <c r="T260" t="s">
        <v>118</v>
      </c>
      <c r="U260" t="s">
        <v>2432</v>
      </c>
      <c r="V260" t="s">
        <v>774</v>
      </c>
      <c r="W260" s="1">
        <v>35881</v>
      </c>
      <c r="X260" t="s">
        <v>2433</v>
      </c>
      <c r="Y260" t="s">
        <v>2434</v>
      </c>
      <c r="Z260" t="s">
        <v>2414</v>
      </c>
      <c r="AA260">
        <v>452007</v>
      </c>
      <c r="AB260" t="s">
        <v>2435</v>
      </c>
      <c r="AC260" t="s">
        <v>2436</v>
      </c>
      <c r="AD260" t="s">
        <v>688</v>
      </c>
      <c r="AE260" t="s">
        <v>2417</v>
      </c>
      <c r="AF260" t="s">
        <v>97</v>
      </c>
      <c r="AG260" t="s">
        <v>97</v>
      </c>
      <c r="AH260" t="b">
        <v>0</v>
      </c>
      <c r="AI260" t="s">
        <v>190</v>
      </c>
      <c r="AJ260" t="s">
        <v>99</v>
      </c>
      <c r="AK260" t="s">
        <v>191</v>
      </c>
      <c r="AL260">
        <v>980097</v>
      </c>
      <c r="AM260" t="s">
        <v>100</v>
      </c>
      <c r="AN260" t="s">
        <v>99</v>
      </c>
      <c r="AO260" t="s">
        <v>192</v>
      </c>
      <c r="AP260" t="s">
        <v>2414</v>
      </c>
      <c r="AQ260" t="s">
        <v>102</v>
      </c>
      <c r="AR260" t="s">
        <v>91</v>
      </c>
      <c r="AS260">
        <f t="shared" si="4"/>
        <v>0</v>
      </c>
      <c r="AT260" t="s">
        <v>103</v>
      </c>
      <c r="AU260">
        <v>4</v>
      </c>
      <c r="AV260">
        <v>1</v>
      </c>
      <c r="AW260" t="s">
        <v>2252</v>
      </c>
      <c r="AX260" t="b">
        <v>0</v>
      </c>
      <c r="AY260" t="s">
        <v>2330</v>
      </c>
      <c r="AZ260" s="1">
        <v>43997</v>
      </c>
      <c r="BA260" t="s">
        <v>97</v>
      </c>
      <c r="BB260" t="b">
        <v>0</v>
      </c>
      <c r="BC260" t="b">
        <v>0</v>
      </c>
      <c r="BD260">
        <v>0</v>
      </c>
      <c r="BE260">
        <v>0</v>
      </c>
      <c r="BF260">
        <v>0</v>
      </c>
      <c r="BG260">
        <v>276000</v>
      </c>
      <c r="BH260" t="s">
        <v>107</v>
      </c>
      <c r="BI260">
        <v>0</v>
      </c>
      <c r="BJ260">
        <v>23000</v>
      </c>
      <c r="BK260">
        <v>8.5</v>
      </c>
      <c r="BL260" t="s">
        <v>97</v>
      </c>
      <c r="BM260" s="1">
        <v>43682</v>
      </c>
      <c r="BN260" t="s">
        <v>97</v>
      </c>
      <c r="BO260" s="1">
        <v>43931</v>
      </c>
      <c r="BP260" t="s">
        <v>2253</v>
      </c>
      <c r="BQ260" t="s">
        <v>2254</v>
      </c>
      <c r="BR260" t="s">
        <v>219</v>
      </c>
      <c r="BS260" t="s">
        <v>220</v>
      </c>
      <c r="BT260" s="1">
        <v>43581</v>
      </c>
      <c r="BU260" t="s">
        <v>97</v>
      </c>
      <c r="BV260">
        <v>618794</v>
      </c>
      <c r="BW260" t="s">
        <v>97</v>
      </c>
      <c r="BX260" t="s">
        <v>0</v>
      </c>
      <c r="BY260" t="s">
        <v>156</v>
      </c>
      <c r="BZ260" t="s">
        <v>157</v>
      </c>
      <c r="CA260" t="s">
        <v>97</v>
      </c>
      <c r="CB260" t="s">
        <v>159</v>
      </c>
      <c r="CC260" s="26">
        <v>0.88</v>
      </c>
      <c r="CD260">
        <v>1</v>
      </c>
      <c r="CE260" s="24" t="s">
        <v>2944</v>
      </c>
    </row>
    <row r="261" spans="1:83" x14ac:dyDescent="0.35">
      <c r="A261">
        <v>1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2</v>
      </c>
      <c r="I261">
        <v>4</v>
      </c>
      <c r="J261">
        <v>3</v>
      </c>
      <c r="K261">
        <v>1</v>
      </c>
      <c r="L261">
        <v>1</v>
      </c>
      <c r="M261" s="24">
        <v>46036</v>
      </c>
      <c r="N261" t="s">
        <v>81</v>
      </c>
      <c r="O261" t="s">
        <v>2243</v>
      </c>
      <c r="P261" t="s">
        <v>2244</v>
      </c>
      <c r="Q261">
        <v>1014623471</v>
      </c>
      <c r="R261" t="s">
        <v>1827</v>
      </c>
      <c r="S261" t="s">
        <v>1080</v>
      </c>
      <c r="T261" t="s">
        <v>118</v>
      </c>
      <c r="U261" t="s">
        <v>1931</v>
      </c>
      <c r="V261" t="s">
        <v>2437</v>
      </c>
      <c r="W261" s="1">
        <v>35649</v>
      </c>
      <c r="X261" t="s">
        <v>2438</v>
      </c>
      <c r="Y261" t="s">
        <v>2439</v>
      </c>
      <c r="Z261" t="s">
        <v>2440</v>
      </c>
      <c r="AA261">
        <v>454775</v>
      </c>
      <c r="AB261" t="s">
        <v>2441</v>
      </c>
      <c r="AC261" t="s">
        <v>2442</v>
      </c>
      <c r="AD261" t="s">
        <v>688</v>
      </c>
      <c r="AE261" t="s">
        <v>2417</v>
      </c>
      <c r="AF261" t="s">
        <v>97</v>
      </c>
      <c r="AG261" t="s">
        <v>97</v>
      </c>
      <c r="AH261" t="b">
        <v>0</v>
      </c>
      <c r="AI261" t="s">
        <v>190</v>
      </c>
      <c r="AJ261" t="s">
        <v>99</v>
      </c>
      <c r="AK261" t="s">
        <v>191</v>
      </c>
      <c r="AL261">
        <v>980097</v>
      </c>
      <c r="AM261" t="s">
        <v>100</v>
      </c>
      <c r="AN261" t="s">
        <v>99</v>
      </c>
      <c r="AO261" t="s">
        <v>192</v>
      </c>
      <c r="AP261" t="s">
        <v>2414</v>
      </c>
      <c r="AQ261" t="s">
        <v>102</v>
      </c>
      <c r="AR261" t="s">
        <v>91</v>
      </c>
      <c r="AS261">
        <f t="shared" si="4"/>
        <v>0</v>
      </c>
      <c r="AT261" t="s">
        <v>103</v>
      </c>
      <c r="AU261">
        <v>4</v>
      </c>
      <c r="AV261">
        <v>1</v>
      </c>
      <c r="AW261" t="s">
        <v>2252</v>
      </c>
      <c r="AX261" t="b">
        <v>0</v>
      </c>
      <c r="AY261" t="s">
        <v>2330</v>
      </c>
      <c r="AZ261" s="1">
        <v>43997</v>
      </c>
      <c r="BA261" t="s">
        <v>97</v>
      </c>
      <c r="BB261" t="b">
        <v>0</v>
      </c>
      <c r="BC261" t="b">
        <v>0</v>
      </c>
      <c r="BD261">
        <v>0</v>
      </c>
      <c r="BE261">
        <v>0</v>
      </c>
      <c r="BF261">
        <v>0</v>
      </c>
      <c r="BG261">
        <v>276000</v>
      </c>
      <c r="BH261" t="s">
        <v>107</v>
      </c>
      <c r="BI261">
        <v>0</v>
      </c>
      <c r="BJ261">
        <v>23000</v>
      </c>
      <c r="BK261">
        <v>8.5</v>
      </c>
      <c r="BL261" t="s">
        <v>97</v>
      </c>
      <c r="BM261" s="1">
        <v>43682</v>
      </c>
      <c r="BN261" t="s">
        <v>97</v>
      </c>
      <c r="BO261" s="1">
        <v>43931</v>
      </c>
      <c r="BP261" t="s">
        <v>2253</v>
      </c>
      <c r="BQ261" t="s">
        <v>2254</v>
      </c>
      <c r="BR261" t="s">
        <v>219</v>
      </c>
      <c r="BS261" t="s">
        <v>220</v>
      </c>
      <c r="BT261" s="1">
        <v>43581</v>
      </c>
      <c r="BU261" t="s">
        <v>97</v>
      </c>
      <c r="BV261">
        <v>619146</v>
      </c>
      <c r="BW261" t="s">
        <v>97</v>
      </c>
      <c r="BX261" t="s">
        <v>0</v>
      </c>
      <c r="BY261" t="s">
        <v>156</v>
      </c>
      <c r="BZ261" t="s">
        <v>157</v>
      </c>
      <c r="CA261" t="s">
        <v>97</v>
      </c>
      <c r="CB261" t="s">
        <v>159</v>
      </c>
      <c r="CC261" s="26">
        <v>0.88</v>
      </c>
      <c r="CD261">
        <v>1</v>
      </c>
      <c r="CE261" s="24" t="s">
        <v>2944</v>
      </c>
    </row>
    <row r="262" spans="1:83" x14ac:dyDescent="0.35">
      <c r="A262">
        <v>1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4</v>
      </c>
      <c r="J262">
        <v>3</v>
      </c>
      <c r="K262">
        <v>1</v>
      </c>
      <c r="L262">
        <v>1</v>
      </c>
      <c r="M262" s="24">
        <v>46037</v>
      </c>
      <c r="N262" t="s">
        <v>81</v>
      </c>
      <c r="O262" t="s">
        <v>2243</v>
      </c>
      <c r="P262" t="s">
        <v>2244</v>
      </c>
      <c r="Q262">
        <v>1014623533</v>
      </c>
      <c r="R262" t="s">
        <v>1827</v>
      </c>
      <c r="S262" t="s">
        <v>1080</v>
      </c>
      <c r="T262" t="s">
        <v>86</v>
      </c>
      <c r="U262" t="s">
        <v>2443</v>
      </c>
      <c r="V262" t="s">
        <v>2444</v>
      </c>
      <c r="W262" s="1">
        <v>35657</v>
      </c>
      <c r="X262">
        <v>100</v>
      </c>
      <c r="Y262" t="s">
        <v>2445</v>
      </c>
      <c r="Z262" t="s">
        <v>2413</v>
      </c>
      <c r="AA262">
        <v>452014</v>
      </c>
      <c r="AB262" t="s">
        <v>2446</v>
      </c>
      <c r="AC262" t="s">
        <v>2447</v>
      </c>
      <c r="AD262" t="s">
        <v>688</v>
      </c>
      <c r="AE262" t="s">
        <v>2417</v>
      </c>
      <c r="AF262" t="s">
        <v>97</v>
      </c>
      <c r="AG262" t="s">
        <v>97</v>
      </c>
      <c r="AH262" t="b">
        <v>0</v>
      </c>
      <c r="AI262" t="s">
        <v>190</v>
      </c>
      <c r="AJ262" t="s">
        <v>99</v>
      </c>
      <c r="AK262" t="s">
        <v>191</v>
      </c>
      <c r="AL262">
        <v>980097</v>
      </c>
      <c r="AM262" t="s">
        <v>100</v>
      </c>
      <c r="AN262" t="s">
        <v>99</v>
      </c>
      <c r="AO262" t="s">
        <v>192</v>
      </c>
      <c r="AP262" t="s">
        <v>2414</v>
      </c>
      <c r="AQ262" t="s">
        <v>102</v>
      </c>
      <c r="AR262" t="s">
        <v>91</v>
      </c>
      <c r="AS262">
        <f t="shared" si="4"/>
        <v>0</v>
      </c>
      <c r="AT262" t="s">
        <v>103</v>
      </c>
      <c r="AU262">
        <v>4</v>
      </c>
      <c r="AV262">
        <v>1</v>
      </c>
      <c r="AW262" t="s">
        <v>2252</v>
      </c>
      <c r="AX262" t="b">
        <v>0</v>
      </c>
      <c r="AY262" t="s">
        <v>2330</v>
      </c>
      <c r="AZ262" s="1">
        <v>43997</v>
      </c>
      <c r="BA262" t="s">
        <v>97</v>
      </c>
      <c r="BB262" t="b">
        <v>0</v>
      </c>
      <c r="BC262" t="b">
        <v>0</v>
      </c>
      <c r="BD262">
        <v>0</v>
      </c>
      <c r="BE262">
        <v>0</v>
      </c>
      <c r="BF262">
        <v>0</v>
      </c>
      <c r="BG262">
        <v>276000</v>
      </c>
      <c r="BH262" t="s">
        <v>107</v>
      </c>
      <c r="BI262">
        <v>0</v>
      </c>
      <c r="BJ262">
        <v>23000</v>
      </c>
      <c r="BK262">
        <v>8.5</v>
      </c>
      <c r="BL262" t="s">
        <v>97</v>
      </c>
      <c r="BM262" s="1">
        <v>43682</v>
      </c>
      <c r="BN262" t="s">
        <v>97</v>
      </c>
      <c r="BO262" s="1">
        <v>43931</v>
      </c>
      <c r="BP262" t="s">
        <v>2253</v>
      </c>
      <c r="BQ262" t="s">
        <v>2254</v>
      </c>
      <c r="BR262" t="s">
        <v>219</v>
      </c>
      <c r="BS262" t="s">
        <v>220</v>
      </c>
      <c r="BT262" s="1">
        <v>43581</v>
      </c>
      <c r="BU262" t="s">
        <v>97</v>
      </c>
      <c r="BV262">
        <v>618633</v>
      </c>
      <c r="BW262" t="s">
        <v>97</v>
      </c>
      <c r="BX262" t="s">
        <v>0</v>
      </c>
      <c r="BY262" t="s">
        <v>156</v>
      </c>
      <c r="BZ262" t="s">
        <v>157</v>
      </c>
      <c r="CA262" t="s">
        <v>97</v>
      </c>
      <c r="CB262" t="s">
        <v>159</v>
      </c>
      <c r="CC262" s="26">
        <v>0.86</v>
      </c>
      <c r="CD262">
        <v>1</v>
      </c>
      <c r="CE262" s="24" t="s">
        <v>2944</v>
      </c>
    </row>
    <row r="263" spans="1:83" x14ac:dyDescent="0.35">
      <c r="A263">
        <v>0</v>
      </c>
      <c r="B263">
        <v>2</v>
      </c>
      <c r="C263">
        <v>0</v>
      </c>
      <c r="D263">
        <v>0.285862487</v>
      </c>
      <c r="E263">
        <v>0</v>
      </c>
      <c r="F263">
        <v>1</v>
      </c>
      <c r="G263">
        <v>1</v>
      </c>
      <c r="H263">
        <v>1</v>
      </c>
      <c r="I263">
        <v>3</v>
      </c>
      <c r="J263">
        <v>1</v>
      </c>
      <c r="K263">
        <v>1</v>
      </c>
      <c r="L263">
        <v>2</v>
      </c>
      <c r="M263" s="24">
        <v>46039</v>
      </c>
      <c r="N263" t="s">
        <v>81</v>
      </c>
      <c r="O263" t="s">
        <v>131</v>
      </c>
      <c r="P263" t="s">
        <v>2448</v>
      </c>
      <c r="Q263">
        <v>1014513591</v>
      </c>
      <c r="R263" t="s">
        <v>240</v>
      </c>
      <c r="S263" t="s">
        <v>241</v>
      </c>
      <c r="T263" t="s">
        <v>86</v>
      </c>
      <c r="U263" t="s">
        <v>2449</v>
      </c>
      <c r="V263" t="s">
        <v>2450</v>
      </c>
      <c r="W263" s="1">
        <v>30875</v>
      </c>
      <c r="X263" t="s">
        <v>2451</v>
      </c>
      <c r="Y263" t="s">
        <v>2452</v>
      </c>
      <c r="Z263" t="s">
        <v>91</v>
      </c>
      <c r="AA263">
        <v>560034</v>
      </c>
      <c r="AB263" t="s">
        <v>2453</v>
      </c>
      <c r="AC263" t="s">
        <v>2454</v>
      </c>
      <c r="AD263" t="s">
        <v>143</v>
      </c>
      <c r="AE263" t="s">
        <v>144</v>
      </c>
      <c r="AF263" t="s">
        <v>97</v>
      </c>
      <c r="AG263" t="s">
        <v>97</v>
      </c>
      <c r="AH263" t="b">
        <v>0</v>
      </c>
      <c r="AI263" t="s">
        <v>145</v>
      </c>
      <c r="AJ263" t="s">
        <v>99</v>
      </c>
      <c r="AK263" t="s">
        <v>145</v>
      </c>
      <c r="AL263">
        <v>980065</v>
      </c>
      <c r="AM263" t="s">
        <v>100</v>
      </c>
      <c r="AN263" t="s">
        <v>145</v>
      </c>
      <c r="AO263" t="s">
        <v>146</v>
      </c>
      <c r="AP263" t="s">
        <v>92</v>
      </c>
      <c r="AQ263" t="s">
        <v>102</v>
      </c>
      <c r="AR263" t="s">
        <v>91</v>
      </c>
      <c r="AS263">
        <f t="shared" si="4"/>
        <v>1</v>
      </c>
      <c r="AT263" t="s">
        <v>103</v>
      </c>
      <c r="AU263">
        <v>44</v>
      </c>
      <c r="AV263">
        <v>3</v>
      </c>
      <c r="AW263" t="s">
        <v>104</v>
      </c>
      <c r="AX263" t="b">
        <v>0</v>
      </c>
      <c r="AY263" t="s">
        <v>2455</v>
      </c>
      <c r="AZ263" s="1">
        <v>38899</v>
      </c>
      <c r="BA263" t="s">
        <v>2456</v>
      </c>
      <c r="BB263" t="s">
        <v>97</v>
      </c>
      <c r="BC263" t="b">
        <v>0</v>
      </c>
      <c r="BD263">
        <v>458836</v>
      </c>
      <c r="BE263">
        <v>0</v>
      </c>
      <c r="BF263">
        <v>590000</v>
      </c>
      <c r="BG263">
        <v>590000</v>
      </c>
      <c r="BH263" t="s">
        <v>107</v>
      </c>
      <c r="BI263" t="s">
        <v>97</v>
      </c>
      <c r="BJ263">
        <v>0</v>
      </c>
      <c r="BK263">
        <v>0</v>
      </c>
      <c r="BL263" t="b">
        <v>0</v>
      </c>
      <c r="BM263" s="1">
        <v>43731</v>
      </c>
      <c r="BN263" t="s">
        <v>97</v>
      </c>
      <c r="BO263" t="s">
        <v>97</v>
      </c>
      <c r="BP263" t="s">
        <v>108</v>
      </c>
      <c r="BQ263" t="s">
        <v>109</v>
      </c>
      <c r="BR263" t="s">
        <v>236</v>
      </c>
      <c r="BS263" t="s">
        <v>237</v>
      </c>
      <c r="BT263" s="1">
        <v>43664</v>
      </c>
      <c r="BU263" t="s">
        <v>97</v>
      </c>
      <c r="BV263">
        <v>616543</v>
      </c>
      <c r="BW263" t="s">
        <v>97</v>
      </c>
      <c r="BX263" t="s">
        <v>112</v>
      </c>
      <c r="BY263" t="s">
        <v>156</v>
      </c>
      <c r="BZ263" t="s">
        <v>157</v>
      </c>
      <c r="CA263" t="s">
        <v>113</v>
      </c>
      <c r="CB263" t="s">
        <v>130</v>
      </c>
      <c r="CC263" s="26">
        <v>0.83</v>
      </c>
      <c r="CD263">
        <v>1</v>
      </c>
      <c r="CE263" s="24" t="s">
        <v>2944</v>
      </c>
    </row>
    <row r="264" spans="1:83" x14ac:dyDescent="0.35">
      <c r="A264">
        <v>0</v>
      </c>
      <c r="B264">
        <v>2</v>
      </c>
      <c r="C264">
        <v>0</v>
      </c>
      <c r="D264">
        <v>0.26595365300000001</v>
      </c>
      <c r="E264">
        <v>0</v>
      </c>
      <c r="F264">
        <v>0</v>
      </c>
      <c r="G264">
        <v>1</v>
      </c>
      <c r="H264">
        <v>1</v>
      </c>
      <c r="I264">
        <v>2</v>
      </c>
      <c r="J264">
        <v>1</v>
      </c>
      <c r="K264">
        <v>1</v>
      </c>
      <c r="L264">
        <v>3</v>
      </c>
      <c r="M264" s="24">
        <v>46040</v>
      </c>
      <c r="N264" t="s">
        <v>81</v>
      </c>
      <c r="O264" t="s">
        <v>131</v>
      </c>
      <c r="P264" t="s">
        <v>2448</v>
      </c>
      <c r="Q264">
        <v>1014499161</v>
      </c>
      <c r="R264" t="s">
        <v>240</v>
      </c>
      <c r="S264" t="s">
        <v>241</v>
      </c>
      <c r="T264" t="s">
        <v>86</v>
      </c>
      <c r="U264" t="s">
        <v>2457</v>
      </c>
      <c r="V264" t="s">
        <v>2458</v>
      </c>
      <c r="W264" s="1">
        <v>31936</v>
      </c>
      <c r="X264" t="s">
        <v>2459</v>
      </c>
      <c r="Y264" t="s">
        <v>2460</v>
      </c>
      <c r="Z264" t="s">
        <v>91</v>
      </c>
      <c r="AA264">
        <v>560029</v>
      </c>
      <c r="AB264" t="s">
        <v>2461</v>
      </c>
      <c r="AC264" t="s">
        <v>2462</v>
      </c>
      <c r="AD264" t="s">
        <v>231</v>
      </c>
      <c r="AE264" t="s">
        <v>415</v>
      </c>
      <c r="AF264" t="s">
        <v>97</v>
      </c>
      <c r="AG264" t="s">
        <v>97</v>
      </c>
      <c r="AH264" t="b">
        <v>0</v>
      </c>
      <c r="AI264" t="s">
        <v>145</v>
      </c>
      <c r="AJ264" t="s">
        <v>99</v>
      </c>
      <c r="AK264" t="s">
        <v>145</v>
      </c>
      <c r="AL264">
        <v>980065</v>
      </c>
      <c r="AM264" t="s">
        <v>100</v>
      </c>
      <c r="AN264" t="s">
        <v>145</v>
      </c>
      <c r="AO264" t="s">
        <v>146</v>
      </c>
      <c r="AP264" t="s">
        <v>92</v>
      </c>
      <c r="AQ264" t="s">
        <v>102</v>
      </c>
      <c r="AR264" t="s">
        <v>91</v>
      </c>
      <c r="AS264">
        <f t="shared" si="4"/>
        <v>1</v>
      </c>
      <c r="AT264" t="s">
        <v>103</v>
      </c>
      <c r="AU264">
        <v>44</v>
      </c>
      <c r="AV264">
        <v>3</v>
      </c>
      <c r="AW264" t="s">
        <v>104</v>
      </c>
      <c r="AX264" t="b">
        <v>0</v>
      </c>
      <c r="AY264" t="s">
        <v>114</v>
      </c>
      <c r="AZ264" s="1">
        <v>40330</v>
      </c>
      <c r="BA264" t="s">
        <v>97</v>
      </c>
      <c r="BB264" t="s">
        <v>97</v>
      </c>
      <c r="BC264" t="b">
        <v>0</v>
      </c>
      <c r="BD264">
        <v>473951</v>
      </c>
      <c r="BE264">
        <v>0</v>
      </c>
      <c r="BF264">
        <v>600000</v>
      </c>
      <c r="BG264">
        <v>600000</v>
      </c>
      <c r="BH264" t="s">
        <v>107</v>
      </c>
      <c r="BI264" t="s">
        <v>97</v>
      </c>
      <c r="BJ264">
        <v>0</v>
      </c>
      <c r="BK264">
        <v>0</v>
      </c>
      <c r="BL264" t="b">
        <v>0</v>
      </c>
      <c r="BM264" s="1">
        <v>43717</v>
      </c>
      <c r="BN264" t="s">
        <v>97</v>
      </c>
      <c r="BO264" t="s">
        <v>97</v>
      </c>
      <c r="BP264" t="s">
        <v>108</v>
      </c>
      <c r="BQ264" t="s">
        <v>109</v>
      </c>
      <c r="BR264" t="s">
        <v>236</v>
      </c>
      <c r="BS264" t="s">
        <v>237</v>
      </c>
      <c r="BT264" s="1">
        <v>43664</v>
      </c>
      <c r="BU264" t="s">
        <v>97</v>
      </c>
      <c r="BV264">
        <v>616833</v>
      </c>
      <c r="BW264" t="s">
        <v>97</v>
      </c>
      <c r="BX264" t="s">
        <v>112</v>
      </c>
      <c r="BY264" t="s">
        <v>156</v>
      </c>
      <c r="BZ264" t="s">
        <v>157</v>
      </c>
      <c r="CA264" t="s">
        <v>113</v>
      </c>
      <c r="CB264" t="s">
        <v>114</v>
      </c>
      <c r="CC264" s="26">
        <v>0.91</v>
      </c>
      <c r="CD264">
        <v>1</v>
      </c>
      <c r="CE264" s="24" t="s">
        <v>2944</v>
      </c>
    </row>
    <row r="265" spans="1:83" x14ac:dyDescent="0.35">
      <c r="A265">
        <v>0</v>
      </c>
      <c r="B265">
        <v>2</v>
      </c>
      <c r="C265">
        <v>0</v>
      </c>
      <c r="D265">
        <v>0.24559342000000001</v>
      </c>
      <c r="E265">
        <v>0</v>
      </c>
      <c r="F265">
        <v>1</v>
      </c>
      <c r="G265">
        <v>1</v>
      </c>
      <c r="H265">
        <v>1</v>
      </c>
      <c r="I265">
        <v>2</v>
      </c>
      <c r="J265">
        <v>2</v>
      </c>
      <c r="K265">
        <v>1</v>
      </c>
      <c r="L265">
        <v>3</v>
      </c>
      <c r="M265" s="24">
        <v>46054</v>
      </c>
      <c r="N265" t="s">
        <v>81</v>
      </c>
      <c r="O265" t="s">
        <v>131</v>
      </c>
      <c r="P265" t="s">
        <v>2463</v>
      </c>
      <c r="Q265">
        <v>1014263852</v>
      </c>
      <c r="R265" t="s">
        <v>240</v>
      </c>
      <c r="S265" t="s">
        <v>241</v>
      </c>
      <c r="T265" t="s">
        <v>86</v>
      </c>
      <c r="U265" t="s">
        <v>2464</v>
      </c>
      <c r="V265" t="s">
        <v>2465</v>
      </c>
      <c r="W265" s="1">
        <v>32976</v>
      </c>
      <c r="X265" t="s">
        <v>2466</v>
      </c>
      <c r="Y265" t="s">
        <v>2467</v>
      </c>
      <c r="Z265" t="s">
        <v>91</v>
      </c>
      <c r="AA265">
        <v>560102</v>
      </c>
      <c r="AB265" t="s">
        <v>2468</v>
      </c>
      <c r="AC265" t="s">
        <v>2469</v>
      </c>
      <c r="AD265" t="s">
        <v>231</v>
      </c>
      <c r="AE265" t="s">
        <v>732</v>
      </c>
      <c r="AF265" t="s">
        <v>97</v>
      </c>
      <c r="AG265" t="s">
        <v>97</v>
      </c>
      <c r="AH265" t="b">
        <v>0</v>
      </c>
      <c r="AI265" t="s">
        <v>346</v>
      </c>
      <c r="AJ265" t="s">
        <v>99</v>
      </c>
      <c r="AK265" t="s">
        <v>346</v>
      </c>
      <c r="AL265">
        <v>980101</v>
      </c>
      <c r="AM265" t="s">
        <v>100</v>
      </c>
      <c r="AN265" t="s">
        <v>99</v>
      </c>
      <c r="AO265" t="s">
        <v>347</v>
      </c>
      <c r="AP265" t="s">
        <v>92</v>
      </c>
      <c r="AQ265" t="s">
        <v>102</v>
      </c>
      <c r="AR265" t="s">
        <v>91</v>
      </c>
      <c r="AS265">
        <f t="shared" si="4"/>
        <v>1</v>
      </c>
      <c r="AT265" t="s">
        <v>103</v>
      </c>
      <c r="AU265">
        <v>42</v>
      </c>
      <c r="AV265">
        <v>1</v>
      </c>
      <c r="AW265" t="s">
        <v>285</v>
      </c>
      <c r="AX265" t="b">
        <v>0</v>
      </c>
      <c r="AY265" t="s">
        <v>114</v>
      </c>
      <c r="AZ265" s="1">
        <v>41654</v>
      </c>
      <c r="BA265" t="s">
        <v>2470</v>
      </c>
      <c r="BB265" t="b">
        <v>0</v>
      </c>
      <c r="BC265" t="b">
        <v>0</v>
      </c>
      <c r="BD265">
        <v>851000</v>
      </c>
      <c r="BE265">
        <v>0</v>
      </c>
      <c r="BF265">
        <v>1060000</v>
      </c>
      <c r="BG265">
        <v>1060000</v>
      </c>
      <c r="BH265" t="s">
        <v>107</v>
      </c>
      <c r="BI265" t="s">
        <v>97</v>
      </c>
      <c r="BJ265">
        <v>0</v>
      </c>
      <c r="BK265">
        <v>0</v>
      </c>
      <c r="BL265" t="b">
        <v>0</v>
      </c>
      <c r="BM265" s="1">
        <v>43752</v>
      </c>
      <c r="BN265" t="s">
        <v>97</v>
      </c>
      <c r="BO265" t="s">
        <v>97</v>
      </c>
      <c r="BP265" t="s">
        <v>108</v>
      </c>
      <c r="BQ265" t="s">
        <v>109</v>
      </c>
      <c r="BR265" t="s">
        <v>349</v>
      </c>
      <c r="BS265" t="s">
        <v>350</v>
      </c>
      <c r="BT265" s="1">
        <v>43664</v>
      </c>
      <c r="BU265" t="s">
        <v>97</v>
      </c>
      <c r="BV265">
        <v>616532</v>
      </c>
      <c r="BW265" t="s">
        <v>97</v>
      </c>
      <c r="BX265" t="s">
        <v>112</v>
      </c>
      <c r="BY265" t="s">
        <v>156</v>
      </c>
      <c r="BZ265" t="s">
        <v>157</v>
      </c>
      <c r="CA265" t="s">
        <v>176</v>
      </c>
      <c r="CB265" t="s">
        <v>114</v>
      </c>
      <c r="CC265" s="26">
        <v>0.82</v>
      </c>
      <c r="CD265">
        <v>1</v>
      </c>
      <c r="CE265" s="24" t="s">
        <v>2960</v>
      </c>
    </row>
    <row r="266" spans="1:83" x14ac:dyDescent="0.35">
      <c r="A266">
        <v>0</v>
      </c>
      <c r="B266">
        <v>2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2</v>
      </c>
      <c r="M266" s="24">
        <v>46055</v>
      </c>
      <c r="N266" t="s">
        <v>81</v>
      </c>
      <c r="O266" t="s">
        <v>131</v>
      </c>
      <c r="P266" t="s">
        <v>2471</v>
      </c>
      <c r="Q266">
        <v>1012357281</v>
      </c>
      <c r="R266" t="s">
        <v>572</v>
      </c>
      <c r="S266" t="s">
        <v>573</v>
      </c>
      <c r="T266" t="s">
        <v>86</v>
      </c>
      <c r="U266" t="s">
        <v>1421</v>
      </c>
      <c r="V266" t="s">
        <v>2472</v>
      </c>
      <c r="W266" s="1">
        <v>35984</v>
      </c>
      <c r="X266" t="s">
        <v>2473</v>
      </c>
      <c r="Y266" t="s">
        <v>2474</v>
      </c>
      <c r="Z266" t="s">
        <v>91</v>
      </c>
      <c r="AA266">
        <v>560064</v>
      </c>
      <c r="AB266" t="s">
        <v>2475</v>
      </c>
      <c r="AC266" t="s">
        <v>2476</v>
      </c>
      <c r="AD266" t="s">
        <v>187</v>
      </c>
      <c r="AE266" t="s">
        <v>187</v>
      </c>
      <c r="AF266" t="s">
        <v>2477</v>
      </c>
      <c r="AG266" t="s">
        <v>2478</v>
      </c>
      <c r="AH266" t="b">
        <v>0</v>
      </c>
      <c r="AI266" t="s">
        <v>145</v>
      </c>
      <c r="AJ266" t="s">
        <v>99</v>
      </c>
      <c r="AK266" t="s">
        <v>145</v>
      </c>
      <c r="AL266">
        <v>980065</v>
      </c>
      <c r="AM266" t="s">
        <v>100</v>
      </c>
      <c r="AN266" t="s">
        <v>145</v>
      </c>
      <c r="AO266" t="s">
        <v>146</v>
      </c>
      <c r="AP266" t="s">
        <v>92</v>
      </c>
      <c r="AQ266" t="s">
        <v>102</v>
      </c>
      <c r="AR266" t="s">
        <v>91</v>
      </c>
      <c r="AS266">
        <f t="shared" si="4"/>
        <v>1</v>
      </c>
      <c r="AT266" t="s">
        <v>103</v>
      </c>
      <c r="AU266">
        <v>44</v>
      </c>
      <c r="AV266">
        <v>1</v>
      </c>
      <c r="AW266" t="s">
        <v>690</v>
      </c>
      <c r="AX266" t="b">
        <v>0</v>
      </c>
      <c r="AY266" t="s">
        <v>660</v>
      </c>
      <c r="AZ266" s="1">
        <v>43600</v>
      </c>
      <c r="BA266" t="s">
        <v>97</v>
      </c>
      <c r="BB266" t="b">
        <v>0</v>
      </c>
      <c r="BC266" t="b">
        <v>0</v>
      </c>
      <c r="BD266">
        <v>0</v>
      </c>
      <c r="BE266">
        <v>0</v>
      </c>
      <c r="BF266">
        <v>314286</v>
      </c>
      <c r="BG266">
        <v>314286</v>
      </c>
      <c r="BH266" t="s">
        <v>107</v>
      </c>
      <c r="BI266" t="s">
        <v>97</v>
      </c>
      <c r="BJ266">
        <v>0</v>
      </c>
      <c r="BK266">
        <v>0</v>
      </c>
      <c r="BL266" t="b">
        <v>0</v>
      </c>
      <c r="BM266" s="1">
        <v>43682</v>
      </c>
      <c r="BN266" t="s">
        <v>97</v>
      </c>
      <c r="BO266" t="s">
        <v>97</v>
      </c>
      <c r="BP266" t="s">
        <v>108</v>
      </c>
      <c r="BQ266" t="s">
        <v>109</v>
      </c>
      <c r="BR266" t="s">
        <v>110</v>
      </c>
      <c r="BS266" t="s">
        <v>111</v>
      </c>
      <c r="BT266" s="1">
        <v>43665</v>
      </c>
      <c r="BU266" t="s">
        <v>97</v>
      </c>
      <c r="BV266">
        <v>616229</v>
      </c>
      <c r="BW266" t="s">
        <v>2479</v>
      </c>
      <c r="BX266" t="s">
        <v>112</v>
      </c>
      <c r="BY266" t="s">
        <v>156</v>
      </c>
      <c r="BZ266" t="s">
        <v>157</v>
      </c>
      <c r="CA266" t="s">
        <v>113</v>
      </c>
      <c r="CB266" t="s">
        <v>130</v>
      </c>
      <c r="CC266" s="26">
        <v>0.87</v>
      </c>
      <c r="CD266">
        <v>1</v>
      </c>
      <c r="CE266" s="24" t="s">
        <v>2944</v>
      </c>
    </row>
    <row r="267" spans="1:83" x14ac:dyDescent="0.35">
      <c r="A267">
        <v>0</v>
      </c>
      <c r="B267">
        <v>2</v>
      </c>
      <c r="C267">
        <v>0</v>
      </c>
      <c r="D267">
        <v>0.148633127</v>
      </c>
      <c r="E267">
        <v>0</v>
      </c>
      <c r="F267">
        <v>1</v>
      </c>
      <c r="G267">
        <v>1</v>
      </c>
      <c r="H267">
        <v>1</v>
      </c>
      <c r="I267">
        <v>2</v>
      </c>
      <c r="J267">
        <v>2</v>
      </c>
      <c r="K267">
        <v>1</v>
      </c>
      <c r="L267">
        <v>1</v>
      </c>
      <c r="M267" s="24">
        <v>47083</v>
      </c>
      <c r="N267" t="s">
        <v>81</v>
      </c>
      <c r="O267" t="s">
        <v>131</v>
      </c>
      <c r="P267" t="s">
        <v>2480</v>
      </c>
      <c r="Q267">
        <v>1014162029</v>
      </c>
      <c r="R267" t="s">
        <v>240</v>
      </c>
      <c r="S267" t="s">
        <v>241</v>
      </c>
      <c r="T267" t="s">
        <v>86</v>
      </c>
      <c r="U267" t="s">
        <v>2481</v>
      </c>
      <c r="V267" t="s">
        <v>2482</v>
      </c>
      <c r="W267" s="1">
        <v>33111</v>
      </c>
      <c r="X267" t="s">
        <v>2483</v>
      </c>
      <c r="Y267" t="s">
        <v>2484</v>
      </c>
      <c r="Z267" t="s">
        <v>267</v>
      </c>
      <c r="AA267">
        <v>700156</v>
      </c>
      <c r="AB267" t="s">
        <v>2485</v>
      </c>
      <c r="AC267" t="s">
        <v>2486</v>
      </c>
      <c r="AD267" t="s">
        <v>231</v>
      </c>
      <c r="AE267" t="s">
        <v>232</v>
      </c>
      <c r="AF267" t="s">
        <v>97</v>
      </c>
      <c r="AG267" t="s">
        <v>97</v>
      </c>
      <c r="AH267" t="b">
        <v>0</v>
      </c>
      <c r="AI267" t="s">
        <v>233</v>
      </c>
      <c r="AJ267" t="s">
        <v>99</v>
      </c>
      <c r="AK267" t="s">
        <v>233</v>
      </c>
      <c r="AL267">
        <v>980100</v>
      </c>
      <c r="AM267" t="s">
        <v>100</v>
      </c>
      <c r="AN267" t="s">
        <v>99</v>
      </c>
      <c r="AO267" t="s">
        <v>234</v>
      </c>
      <c r="AP267" t="s">
        <v>166</v>
      </c>
      <c r="AQ267" t="s">
        <v>102</v>
      </c>
      <c r="AR267" t="s">
        <v>91</v>
      </c>
      <c r="AS267">
        <f t="shared" si="4"/>
        <v>0</v>
      </c>
      <c r="AT267" t="s">
        <v>103</v>
      </c>
      <c r="AU267">
        <v>42</v>
      </c>
      <c r="AV267">
        <v>2</v>
      </c>
      <c r="AW267" t="s">
        <v>285</v>
      </c>
      <c r="AX267" t="b">
        <v>0</v>
      </c>
      <c r="AY267" t="s">
        <v>2330</v>
      </c>
      <c r="AZ267" s="1">
        <v>41440</v>
      </c>
      <c r="BA267" t="s">
        <v>2487</v>
      </c>
      <c r="BB267" t="b">
        <v>0</v>
      </c>
      <c r="BC267" t="b">
        <v>0</v>
      </c>
      <c r="BD267">
        <v>1436490</v>
      </c>
      <c r="BE267">
        <v>0</v>
      </c>
      <c r="BF267">
        <v>1650000</v>
      </c>
      <c r="BG267">
        <v>1650000</v>
      </c>
      <c r="BH267" t="s">
        <v>150</v>
      </c>
      <c r="BI267">
        <v>1</v>
      </c>
      <c r="BJ267">
        <v>0</v>
      </c>
      <c r="BK267">
        <v>0</v>
      </c>
      <c r="BL267" t="b">
        <v>0</v>
      </c>
      <c r="BM267" s="1">
        <v>43696</v>
      </c>
      <c r="BN267" t="s">
        <v>97</v>
      </c>
      <c r="BO267" t="s">
        <v>97</v>
      </c>
      <c r="BP267" t="s">
        <v>108</v>
      </c>
      <c r="BQ267" t="s">
        <v>109</v>
      </c>
      <c r="BR267" t="s">
        <v>236</v>
      </c>
      <c r="BS267" t="s">
        <v>237</v>
      </c>
      <c r="BT267" s="1">
        <v>43665</v>
      </c>
      <c r="BU267" t="s">
        <v>97</v>
      </c>
      <c r="BV267">
        <v>616744</v>
      </c>
      <c r="BW267" t="s">
        <v>97</v>
      </c>
      <c r="BX267" t="s">
        <v>112</v>
      </c>
      <c r="BY267" t="s">
        <v>156</v>
      </c>
      <c r="BZ267" t="s">
        <v>157</v>
      </c>
      <c r="CA267" t="s">
        <v>176</v>
      </c>
      <c r="CB267" t="s">
        <v>159</v>
      </c>
      <c r="CC267" s="26">
        <v>0.75</v>
      </c>
      <c r="CD267">
        <v>0</v>
      </c>
      <c r="CE267" s="24" t="s">
        <v>2944</v>
      </c>
    </row>
    <row r="268" spans="1:83" x14ac:dyDescent="0.35">
      <c r="A268">
        <v>0</v>
      </c>
      <c r="B268">
        <v>2</v>
      </c>
      <c r="C268">
        <v>0</v>
      </c>
      <c r="D268">
        <v>32.333300000000001</v>
      </c>
      <c r="E268">
        <v>0</v>
      </c>
      <c r="F268">
        <v>1</v>
      </c>
      <c r="G268">
        <v>1</v>
      </c>
      <c r="H268">
        <v>2</v>
      </c>
      <c r="I268">
        <v>1</v>
      </c>
      <c r="J268">
        <v>1</v>
      </c>
      <c r="K268">
        <v>1</v>
      </c>
      <c r="L268">
        <v>1</v>
      </c>
      <c r="M268" s="24">
        <v>47084</v>
      </c>
      <c r="N268" t="s">
        <v>81</v>
      </c>
      <c r="O268" t="s">
        <v>131</v>
      </c>
      <c r="P268" t="s">
        <v>2488</v>
      </c>
      <c r="Q268">
        <v>1012566391</v>
      </c>
      <c r="R268" t="s">
        <v>240</v>
      </c>
      <c r="S268" t="s">
        <v>241</v>
      </c>
      <c r="T268" t="s">
        <v>118</v>
      </c>
      <c r="U268" t="s">
        <v>2489</v>
      </c>
      <c r="V268" t="s">
        <v>389</v>
      </c>
      <c r="W268" s="1">
        <v>34227</v>
      </c>
      <c r="X268" t="s">
        <v>2490</v>
      </c>
      <c r="Y268" t="s">
        <v>2491</v>
      </c>
      <c r="Z268" t="s">
        <v>2492</v>
      </c>
      <c r="AA268">
        <v>682016</v>
      </c>
      <c r="AB268" t="s">
        <v>2493</v>
      </c>
      <c r="AC268" t="s">
        <v>2494</v>
      </c>
      <c r="AD268" t="s">
        <v>187</v>
      </c>
      <c r="AE268" t="s">
        <v>187</v>
      </c>
      <c r="AF268" t="s">
        <v>2495</v>
      </c>
      <c r="AG268" t="s">
        <v>2496</v>
      </c>
      <c r="AH268" t="b">
        <v>0</v>
      </c>
      <c r="AI268" t="s">
        <v>145</v>
      </c>
      <c r="AJ268" t="s">
        <v>99</v>
      </c>
      <c r="AK268" t="s">
        <v>145</v>
      </c>
      <c r="AL268">
        <v>980065</v>
      </c>
      <c r="AM268" t="s">
        <v>100</v>
      </c>
      <c r="AN268" t="s">
        <v>145</v>
      </c>
      <c r="AO268" t="s">
        <v>146</v>
      </c>
      <c r="AP268" t="s">
        <v>358</v>
      </c>
      <c r="AQ268" t="s">
        <v>102</v>
      </c>
      <c r="AR268" t="s">
        <v>361</v>
      </c>
      <c r="AS268">
        <f t="shared" si="4"/>
        <v>0</v>
      </c>
      <c r="AT268" t="s">
        <v>2071</v>
      </c>
      <c r="AU268">
        <v>44</v>
      </c>
      <c r="AV268">
        <v>1</v>
      </c>
      <c r="AW268" t="s">
        <v>690</v>
      </c>
      <c r="AX268" t="b">
        <v>0</v>
      </c>
      <c r="AY268" t="s">
        <v>569</v>
      </c>
      <c r="AZ268" s="1">
        <v>42901</v>
      </c>
      <c r="BA268" t="s">
        <v>2497</v>
      </c>
      <c r="BB268" t="b">
        <v>0</v>
      </c>
      <c r="BC268" t="b">
        <v>0</v>
      </c>
      <c r="BD268">
        <v>10000</v>
      </c>
      <c r="BE268">
        <v>0</v>
      </c>
      <c r="BF268">
        <v>333333</v>
      </c>
      <c r="BG268">
        <v>333333</v>
      </c>
      <c r="BH268" t="s">
        <v>107</v>
      </c>
      <c r="BI268" t="s">
        <v>97</v>
      </c>
      <c r="BJ268">
        <v>0</v>
      </c>
      <c r="BK268">
        <v>0</v>
      </c>
      <c r="BL268" t="b">
        <v>0</v>
      </c>
      <c r="BM268" s="1">
        <v>43682</v>
      </c>
      <c r="BN268" t="s">
        <v>97</v>
      </c>
      <c r="BO268" t="s">
        <v>97</v>
      </c>
      <c r="BP268" t="s">
        <v>108</v>
      </c>
      <c r="BQ268" t="s">
        <v>109</v>
      </c>
      <c r="BR268" t="s">
        <v>236</v>
      </c>
      <c r="BS268" t="s">
        <v>237</v>
      </c>
      <c r="BT268" s="1">
        <v>43665</v>
      </c>
      <c r="BU268" t="s">
        <v>97</v>
      </c>
      <c r="BV268">
        <v>616981</v>
      </c>
      <c r="BW268" t="s">
        <v>97</v>
      </c>
      <c r="BX268" t="s">
        <v>112</v>
      </c>
      <c r="BY268" t="s">
        <v>156</v>
      </c>
      <c r="BZ268" t="s">
        <v>157</v>
      </c>
      <c r="CA268" t="s">
        <v>113</v>
      </c>
      <c r="CB268" t="s">
        <v>159</v>
      </c>
      <c r="CC268" s="26">
        <v>1</v>
      </c>
      <c r="CD268">
        <v>1</v>
      </c>
      <c r="CE268" s="24" t="s">
        <v>2944</v>
      </c>
    </row>
    <row r="269" spans="1:83" x14ac:dyDescent="0.35">
      <c r="A269">
        <v>0</v>
      </c>
      <c r="B269">
        <v>2</v>
      </c>
      <c r="C269">
        <v>0</v>
      </c>
      <c r="D269">
        <v>0.39483388400000002</v>
      </c>
      <c r="E269">
        <v>0</v>
      </c>
      <c r="F269">
        <v>1</v>
      </c>
      <c r="G269">
        <v>1</v>
      </c>
      <c r="H269">
        <v>2</v>
      </c>
      <c r="I269">
        <v>3</v>
      </c>
      <c r="J269">
        <v>2</v>
      </c>
      <c r="K269">
        <v>1</v>
      </c>
      <c r="L269">
        <v>1</v>
      </c>
      <c r="M269" s="24">
        <v>47085</v>
      </c>
      <c r="N269" t="s">
        <v>81</v>
      </c>
      <c r="O269" t="s">
        <v>131</v>
      </c>
      <c r="P269" t="s">
        <v>2498</v>
      </c>
      <c r="Q269">
        <v>1012144594</v>
      </c>
      <c r="R269" t="s">
        <v>240</v>
      </c>
      <c r="S269" t="s">
        <v>241</v>
      </c>
      <c r="T269" t="s">
        <v>118</v>
      </c>
      <c r="U269" t="s">
        <v>2499</v>
      </c>
      <c r="V269" t="s">
        <v>2500</v>
      </c>
      <c r="W269" s="1">
        <v>30113</v>
      </c>
      <c r="X269" t="s">
        <v>2501</v>
      </c>
      <c r="Y269" t="s">
        <v>2502</v>
      </c>
      <c r="Z269" t="s">
        <v>361</v>
      </c>
      <c r="AA269">
        <v>682301</v>
      </c>
      <c r="AB269" t="s">
        <v>2503</v>
      </c>
      <c r="AC269" t="s">
        <v>2504</v>
      </c>
      <c r="AD269" t="s">
        <v>143</v>
      </c>
      <c r="AE269" t="s">
        <v>144</v>
      </c>
      <c r="AF269" t="s">
        <v>97</v>
      </c>
      <c r="AG269" t="s">
        <v>97</v>
      </c>
      <c r="AH269" t="b">
        <v>0</v>
      </c>
      <c r="AI269" t="s">
        <v>145</v>
      </c>
      <c r="AJ269" t="s">
        <v>99</v>
      </c>
      <c r="AK269" t="s">
        <v>145</v>
      </c>
      <c r="AL269">
        <v>980065</v>
      </c>
      <c r="AM269" t="s">
        <v>100</v>
      </c>
      <c r="AN269" t="s">
        <v>145</v>
      </c>
      <c r="AO269" t="s">
        <v>146</v>
      </c>
      <c r="AP269" t="s">
        <v>358</v>
      </c>
      <c r="AQ269" t="s">
        <v>102</v>
      </c>
      <c r="AR269" t="s">
        <v>361</v>
      </c>
      <c r="AS269">
        <f t="shared" si="4"/>
        <v>1</v>
      </c>
      <c r="AT269" t="s">
        <v>2071</v>
      </c>
      <c r="AU269">
        <v>42</v>
      </c>
      <c r="AV269">
        <v>1</v>
      </c>
      <c r="AW269" t="s">
        <v>285</v>
      </c>
      <c r="AX269" t="b">
        <v>0</v>
      </c>
      <c r="AY269" t="s">
        <v>2505</v>
      </c>
      <c r="AZ269" s="1">
        <v>38748</v>
      </c>
      <c r="BA269" t="s">
        <v>2506</v>
      </c>
      <c r="BB269" t="b">
        <v>0</v>
      </c>
      <c r="BC269" t="b">
        <v>0</v>
      </c>
      <c r="BD269">
        <v>458836</v>
      </c>
      <c r="BE269">
        <v>0</v>
      </c>
      <c r="BF269">
        <v>640000</v>
      </c>
      <c r="BG269">
        <v>640000</v>
      </c>
      <c r="BH269" t="s">
        <v>107</v>
      </c>
      <c r="BI269" t="s">
        <v>97</v>
      </c>
      <c r="BJ269">
        <v>0</v>
      </c>
      <c r="BK269">
        <v>0</v>
      </c>
      <c r="BL269" t="b">
        <v>0</v>
      </c>
      <c r="BM269" s="1">
        <v>43682</v>
      </c>
      <c r="BN269" t="s">
        <v>97</v>
      </c>
      <c r="BO269" t="s">
        <v>97</v>
      </c>
      <c r="BP269" t="s">
        <v>108</v>
      </c>
      <c r="BQ269" t="s">
        <v>109</v>
      </c>
      <c r="BR269" t="s">
        <v>236</v>
      </c>
      <c r="BS269" t="s">
        <v>237</v>
      </c>
      <c r="BT269" s="1">
        <v>43665</v>
      </c>
      <c r="BU269" t="s">
        <v>97</v>
      </c>
      <c r="BV269">
        <v>616747</v>
      </c>
      <c r="BW269" t="s">
        <v>2507</v>
      </c>
      <c r="BX269" t="s">
        <v>112</v>
      </c>
      <c r="BY269" t="s">
        <v>156</v>
      </c>
      <c r="BZ269" t="s">
        <v>157</v>
      </c>
      <c r="CA269" t="s">
        <v>176</v>
      </c>
      <c r="CB269" t="s">
        <v>159</v>
      </c>
      <c r="CC269" s="26">
        <v>0.82</v>
      </c>
      <c r="CD269">
        <v>1</v>
      </c>
      <c r="CE269" s="24" t="s">
        <v>2944</v>
      </c>
    </row>
    <row r="270" spans="1:83" x14ac:dyDescent="0.35">
      <c r="A270">
        <v>0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2</v>
      </c>
      <c r="I270">
        <v>1</v>
      </c>
      <c r="J270">
        <v>1</v>
      </c>
      <c r="K270">
        <v>1</v>
      </c>
      <c r="L270">
        <v>2</v>
      </c>
      <c r="M270" s="24">
        <v>47107</v>
      </c>
      <c r="N270" t="s">
        <v>81</v>
      </c>
      <c r="O270" t="s">
        <v>131</v>
      </c>
      <c r="P270" t="s">
        <v>2508</v>
      </c>
      <c r="Q270">
        <v>1014549012</v>
      </c>
      <c r="R270" t="s">
        <v>572</v>
      </c>
      <c r="S270" t="s">
        <v>573</v>
      </c>
      <c r="T270" t="s">
        <v>118</v>
      </c>
      <c r="U270" t="s">
        <v>2509</v>
      </c>
      <c r="V270" t="s">
        <v>2361</v>
      </c>
      <c r="W270" s="1">
        <v>35589</v>
      </c>
      <c r="X270" t="s">
        <v>2510</v>
      </c>
      <c r="Y270" t="s">
        <v>2511</v>
      </c>
      <c r="Z270" t="s">
        <v>1234</v>
      </c>
      <c r="AA270">
        <v>560021</v>
      </c>
      <c r="AB270" t="s">
        <v>2512</v>
      </c>
      <c r="AC270" t="s">
        <v>2513</v>
      </c>
      <c r="AD270" t="s">
        <v>187</v>
      </c>
      <c r="AE270" t="s">
        <v>187</v>
      </c>
      <c r="AF270" t="s">
        <v>2514</v>
      </c>
      <c r="AG270" t="s">
        <v>2515</v>
      </c>
      <c r="AH270" t="b">
        <v>0</v>
      </c>
      <c r="AI270" t="s">
        <v>2516</v>
      </c>
      <c r="AJ270" t="s">
        <v>99</v>
      </c>
      <c r="AK270" t="s">
        <v>429</v>
      </c>
      <c r="AL270">
        <v>980068</v>
      </c>
      <c r="AM270" t="s">
        <v>100</v>
      </c>
      <c r="AN270" t="s">
        <v>429</v>
      </c>
      <c r="AO270" t="s">
        <v>2517</v>
      </c>
      <c r="AP270" t="s">
        <v>92</v>
      </c>
      <c r="AQ270" t="s">
        <v>102</v>
      </c>
      <c r="AR270" t="s">
        <v>91</v>
      </c>
      <c r="AS270">
        <f t="shared" si="4"/>
        <v>0</v>
      </c>
      <c r="AT270" t="s">
        <v>103</v>
      </c>
      <c r="AU270">
        <v>44</v>
      </c>
      <c r="AV270">
        <v>1</v>
      </c>
      <c r="AW270" t="s">
        <v>690</v>
      </c>
      <c r="AX270" t="b">
        <v>0</v>
      </c>
      <c r="AY270" t="s">
        <v>334</v>
      </c>
      <c r="AZ270" s="1">
        <v>43631</v>
      </c>
      <c r="BA270" t="s">
        <v>97</v>
      </c>
      <c r="BB270" t="b">
        <v>0</v>
      </c>
      <c r="BC270" t="b">
        <v>0</v>
      </c>
      <c r="BD270">
        <v>0</v>
      </c>
      <c r="BE270">
        <v>0</v>
      </c>
      <c r="BF270">
        <v>320000</v>
      </c>
      <c r="BG270">
        <v>320000</v>
      </c>
      <c r="BH270" t="s">
        <v>107</v>
      </c>
      <c r="BI270" t="s">
        <v>97</v>
      </c>
      <c r="BJ270">
        <v>0</v>
      </c>
      <c r="BK270">
        <v>0</v>
      </c>
      <c r="BL270" t="b">
        <v>0</v>
      </c>
      <c r="BM270" s="1">
        <v>43682</v>
      </c>
      <c r="BN270" t="s">
        <v>97</v>
      </c>
      <c r="BO270" t="s">
        <v>97</v>
      </c>
      <c r="BP270" t="s">
        <v>217</v>
      </c>
      <c r="BQ270" t="s">
        <v>218</v>
      </c>
      <c r="BR270" t="s">
        <v>110</v>
      </c>
      <c r="BS270" t="s">
        <v>111</v>
      </c>
      <c r="BT270" s="1">
        <v>43667</v>
      </c>
      <c r="BU270" t="s">
        <v>97</v>
      </c>
      <c r="BV270">
        <v>616976</v>
      </c>
      <c r="BW270" t="s">
        <v>97</v>
      </c>
      <c r="BX270" t="s">
        <v>112</v>
      </c>
      <c r="BY270" t="s">
        <v>156</v>
      </c>
      <c r="BZ270" t="s">
        <v>157</v>
      </c>
      <c r="CA270" t="s">
        <v>113</v>
      </c>
      <c r="CB270" t="s">
        <v>130</v>
      </c>
      <c r="CC270" s="26">
        <v>0.89</v>
      </c>
      <c r="CD270">
        <v>1</v>
      </c>
      <c r="CE270" s="24" t="s">
        <v>2944</v>
      </c>
    </row>
    <row r="271" spans="1:83" x14ac:dyDescent="0.35">
      <c r="A271">
        <v>0</v>
      </c>
      <c r="B271">
        <v>2</v>
      </c>
      <c r="C271">
        <v>0</v>
      </c>
      <c r="D271">
        <v>5.4814280999999999E-2</v>
      </c>
      <c r="E271">
        <v>0</v>
      </c>
      <c r="F271">
        <v>0</v>
      </c>
      <c r="G271">
        <v>1</v>
      </c>
      <c r="H271">
        <v>2</v>
      </c>
      <c r="I271">
        <v>3</v>
      </c>
      <c r="J271">
        <v>1</v>
      </c>
      <c r="K271">
        <v>1</v>
      </c>
      <c r="L271">
        <v>3</v>
      </c>
      <c r="M271" s="24">
        <v>47108</v>
      </c>
      <c r="N271" t="s">
        <v>81</v>
      </c>
      <c r="O271" t="s">
        <v>131</v>
      </c>
      <c r="P271" t="s">
        <v>2518</v>
      </c>
      <c r="Q271">
        <v>1014025626</v>
      </c>
      <c r="R271" t="s">
        <v>572</v>
      </c>
      <c r="S271" t="s">
        <v>573</v>
      </c>
      <c r="T271" t="s">
        <v>118</v>
      </c>
      <c r="U271" t="s">
        <v>2519</v>
      </c>
      <c r="V271" t="s">
        <v>2520</v>
      </c>
      <c r="W271" s="1">
        <v>31119</v>
      </c>
      <c r="X271" t="s">
        <v>2521</v>
      </c>
      <c r="Y271" t="s">
        <v>2522</v>
      </c>
      <c r="Z271" t="s">
        <v>91</v>
      </c>
      <c r="AA271">
        <v>560043</v>
      </c>
      <c r="AB271" t="s">
        <v>2523</v>
      </c>
      <c r="AC271" t="s">
        <v>2524</v>
      </c>
      <c r="AD271" t="s">
        <v>143</v>
      </c>
      <c r="AE271" t="s">
        <v>284</v>
      </c>
      <c r="AF271" t="s">
        <v>97</v>
      </c>
      <c r="AG271" t="s">
        <v>97</v>
      </c>
      <c r="AH271" t="b">
        <v>0</v>
      </c>
      <c r="AI271" t="s">
        <v>2516</v>
      </c>
      <c r="AJ271" t="s">
        <v>99</v>
      </c>
      <c r="AK271" t="s">
        <v>429</v>
      </c>
      <c r="AL271">
        <v>980068</v>
      </c>
      <c r="AM271" t="s">
        <v>100</v>
      </c>
      <c r="AN271" t="s">
        <v>429</v>
      </c>
      <c r="AO271" t="s">
        <v>2517</v>
      </c>
      <c r="AP271" t="s">
        <v>92</v>
      </c>
      <c r="AQ271" t="s">
        <v>102</v>
      </c>
      <c r="AR271" t="s">
        <v>91</v>
      </c>
      <c r="AS271">
        <f t="shared" si="4"/>
        <v>1</v>
      </c>
      <c r="AT271" t="s">
        <v>103</v>
      </c>
      <c r="AU271">
        <v>44</v>
      </c>
      <c r="AV271">
        <v>1</v>
      </c>
      <c r="AW271" t="s">
        <v>690</v>
      </c>
      <c r="AX271" t="b">
        <v>0</v>
      </c>
      <c r="AY271" t="s">
        <v>114</v>
      </c>
      <c r="AZ271" s="1">
        <v>39248</v>
      </c>
      <c r="BA271" t="s">
        <v>97</v>
      </c>
      <c r="BB271" t="b">
        <v>0</v>
      </c>
      <c r="BC271" t="b">
        <v>0</v>
      </c>
      <c r="BD271">
        <v>332760</v>
      </c>
      <c r="BE271">
        <v>0</v>
      </c>
      <c r="BF271">
        <v>351000</v>
      </c>
      <c r="BG271">
        <v>351000</v>
      </c>
      <c r="BH271" t="s">
        <v>107</v>
      </c>
      <c r="BI271" t="s">
        <v>97</v>
      </c>
      <c r="BJ271">
        <v>0</v>
      </c>
      <c r="BK271">
        <v>0</v>
      </c>
      <c r="BL271" t="b">
        <v>0</v>
      </c>
      <c r="BM271" s="1">
        <v>43689</v>
      </c>
      <c r="BN271" t="s">
        <v>97</v>
      </c>
      <c r="BO271" t="s">
        <v>97</v>
      </c>
      <c r="BP271" t="s">
        <v>217</v>
      </c>
      <c r="BQ271" t="s">
        <v>218</v>
      </c>
      <c r="BR271" t="s">
        <v>110</v>
      </c>
      <c r="BS271" t="s">
        <v>111</v>
      </c>
      <c r="BT271" s="1">
        <v>43667</v>
      </c>
      <c r="BU271" t="s">
        <v>97</v>
      </c>
      <c r="BV271">
        <v>617232</v>
      </c>
      <c r="BW271" t="s">
        <v>2525</v>
      </c>
      <c r="BX271" t="s">
        <v>112</v>
      </c>
      <c r="BY271" t="s">
        <v>156</v>
      </c>
      <c r="BZ271" t="s">
        <v>157</v>
      </c>
      <c r="CA271" t="s">
        <v>113</v>
      </c>
      <c r="CB271" t="s">
        <v>114</v>
      </c>
      <c r="CC271" s="26">
        <v>0.91</v>
      </c>
      <c r="CD271">
        <v>1</v>
      </c>
      <c r="CE271" s="24" t="s">
        <v>2944</v>
      </c>
    </row>
    <row r="272" spans="1:83" x14ac:dyDescent="0.35">
      <c r="A272">
        <v>0</v>
      </c>
      <c r="B272">
        <v>2</v>
      </c>
      <c r="C272">
        <v>0</v>
      </c>
      <c r="D272">
        <v>0.54733455900000005</v>
      </c>
      <c r="E272">
        <v>0</v>
      </c>
      <c r="F272">
        <v>1</v>
      </c>
      <c r="G272">
        <v>1</v>
      </c>
      <c r="H272">
        <v>2</v>
      </c>
      <c r="I272">
        <v>1</v>
      </c>
      <c r="J272">
        <v>1</v>
      </c>
      <c r="K272">
        <v>1</v>
      </c>
      <c r="L272">
        <v>2</v>
      </c>
      <c r="M272" s="24">
        <v>47109</v>
      </c>
      <c r="N272" t="s">
        <v>81</v>
      </c>
      <c r="O272" t="s">
        <v>131</v>
      </c>
      <c r="P272" t="s">
        <v>2526</v>
      </c>
      <c r="Q272">
        <v>1014139273</v>
      </c>
      <c r="R272" t="s">
        <v>572</v>
      </c>
      <c r="S272" t="s">
        <v>573</v>
      </c>
      <c r="T272" t="s">
        <v>118</v>
      </c>
      <c r="U272" t="s">
        <v>2527</v>
      </c>
      <c r="V272" t="s">
        <v>2361</v>
      </c>
      <c r="W272" s="1">
        <v>34621</v>
      </c>
      <c r="X272" t="s">
        <v>2528</v>
      </c>
      <c r="Y272" t="s">
        <v>2529</v>
      </c>
      <c r="Z272" t="s">
        <v>91</v>
      </c>
      <c r="AA272">
        <v>560032</v>
      </c>
      <c r="AB272" t="s">
        <v>2530</v>
      </c>
      <c r="AC272" t="s">
        <v>2531</v>
      </c>
      <c r="AD272" t="s">
        <v>187</v>
      </c>
      <c r="AE272" t="s">
        <v>187</v>
      </c>
      <c r="AF272" t="s">
        <v>2532</v>
      </c>
      <c r="AG272" t="s">
        <v>2533</v>
      </c>
      <c r="AH272" t="b">
        <v>0</v>
      </c>
      <c r="AI272" t="s">
        <v>2516</v>
      </c>
      <c r="AJ272" t="s">
        <v>99</v>
      </c>
      <c r="AK272" t="s">
        <v>429</v>
      </c>
      <c r="AL272">
        <v>980068</v>
      </c>
      <c r="AM272" t="s">
        <v>100</v>
      </c>
      <c r="AN272" t="s">
        <v>429</v>
      </c>
      <c r="AO272" t="s">
        <v>2517</v>
      </c>
      <c r="AP272" t="s">
        <v>92</v>
      </c>
      <c r="AQ272" t="s">
        <v>102</v>
      </c>
      <c r="AR272" t="s">
        <v>91</v>
      </c>
      <c r="AS272">
        <f t="shared" si="4"/>
        <v>1</v>
      </c>
      <c r="AT272" t="s">
        <v>103</v>
      </c>
      <c r="AU272">
        <v>44</v>
      </c>
      <c r="AV272">
        <v>1</v>
      </c>
      <c r="AW272" t="s">
        <v>690</v>
      </c>
      <c r="AX272" t="b">
        <v>0</v>
      </c>
      <c r="AY272" t="s">
        <v>334</v>
      </c>
      <c r="AZ272" s="1">
        <v>42901</v>
      </c>
      <c r="BA272" t="s">
        <v>2534</v>
      </c>
      <c r="BB272" t="b">
        <v>0</v>
      </c>
      <c r="BC272" t="b">
        <v>0</v>
      </c>
      <c r="BD272">
        <v>215424</v>
      </c>
      <c r="BE272">
        <v>0</v>
      </c>
      <c r="BF272">
        <v>333333</v>
      </c>
      <c r="BG272">
        <v>333333</v>
      </c>
      <c r="BH272" t="s">
        <v>107</v>
      </c>
      <c r="BI272" t="s">
        <v>97</v>
      </c>
      <c r="BJ272">
        <v>0</v>
      </c>
      <c r="BK272">
        <v>0</v>
      </c>
      <c r="BL272" t="b">
        <v>0</v>
      </c>
      <c r="BM272" s="1">
        <v>43682</v>
      </c>
      <c r="BN272" t="s">
        <v>97</v>
      </c>
      <c r="BO272" t="s">
        <v>97</v>
      </c>
      <c r="BP272" t="s">
        <v>217</v>
      </c>
      <c r="BQ272" t="s">
        <v>218</v>
      </c>
      <c r="BR272" t="s">
        <v>110</v>
      </c>
      <c r="BS272" t="s">
        <v>111</v>
      </c>
      <c r="BT272" s="1">
        <v>43667</v>
      </c>
      <c r="BU272" t="s">
        <v>97</v>
      </c>
      <c r="BV272">
        <v>616748</v>
      </c>
      <c r="BW272" t="s">
        <v>2535</v>
      </c>
      <c r="BX272" t="s">
        <v>112</v>
      </c>
      <c r="BY272" t="s">
        <v>156</v>
      </c>
      <c r="BZ272" t="s">
        <v>157</v>
      </c>
      <c r="CA272" t="s">
        <v>113</v>
      </c>
      <c r="CB272" t="s">
        <v>130</v>
      </c>
      <c r="CC272" s="26">
        <v>0.88</v>
      </c>
      <c r="CD272">
        <v>1</v>
      </c>
      <c r="CE272" s="24" t="s">
        <v>2944</v>
      </c>
    </row>
    <row r="273" spans="1:83" x14ac:dyDescent="0.35">
      <c r="A273">
        <v>0</v>
      </c>
      <c r="B273">
        <v>2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2</v>
      </c>
      <c r="I273">
        <v>3</v>
      </c>
      <c r="J273">
        <v>1</v>
      </c>
      <c r="K273">
        <v>1</v>
      </c>
      <c r="L273">
        <v>1</v>
      </c>
      <c r="M273" s="24">
        <v>47110</v>
      </c>
      <c r="N273" t="s">
        <v>81</v>
      </c>
      <c r="O273" t="s">
        <v>131</v>
      </c>
      <c r="P273" t="s">
        <v>2508</v>
      </c>
      <c r="Q273">
        <v>1014548831</v>
      </c>
      <c r="R273" t="s">
        <v>572</v>
      </c>
      <c r="S273" t="s">
        <v>573</v>
      </c>
      <c r="T273" t="s">
        <v>118</v>
      </c>
      <c r="U273" t="s">
        <v>2536</v>
      </c>
      <c r="V273" t="s">
        <v>97</v>
      </c>
      <c r="W273" s="1">
        <v>35260</v>
      </c>
      <c r="X273" t="s">
        <v>2537</v>
      </c>
      <c r="Y273" t="s">
        <v>2538</v>
      </c>
      <c r="Z273" t="s">
        <v>1234</v>
      </c>
      <c r="AA273">
        <v>560077</v>
      </c>
      <c r="AB273" t="s">
        <v>2539</v>
      </c>
      <c r="AC273" t="s">
        <v>2540</v>
      </c>
      <c r="AD273" t="s">
        <v>143</v>
      </c>
      <c r="AE273" t="s">
        <v>144</v>
      </c>
      <c r="AF273" t="s">
        <v>97</v>
      </c>
      <c r="AG273" t="s">
        <v>97</v>
      </c>
      <c r="AH273" t="b">
        <v>0</v>
      </c>
      <c r="AI273" t="s">
        <v>2516</v>
      </c>
      <c r="AJ273" t="s">
        <v>99</v>
      </c>
      <c r="AK273" t="s">
        <v>429</v>
      </c>
      <c r="AL273">
        <v>980068</v>
      </c>
      <c r="AM273" t="s">
        <v>100</v>
      </c>
      <c r="AN273" t="s">
        <v>429</v>
      </c>
      <c r="AO273" t="s">
        <v>2517</v>
      </c>
      <c r="AP273" t="s">
        <v>92</v>
      </c>
      <c r="AQ273" t="s">
        <v>102</v>
      </c>
      <c r="AR273" t="s">
        <v>91</v>
      </c>
      <c r="AS273">
        <f t="shared" si="4"/>
        <v>0</v>
      </c>
      <c r="AT273" t="s">
        <v>103</v>
      </c>
      <c r="AU273">
        <v>44</v>
      </c>
      <c r="AV273">
        <v>1</v>
      </c>
      <c r="AW273" t="s">
        <v>690</v>
      </c>
      <c r="AX273" t="b">
        <v>0</v>
      </c>
      <c r="AY273" t="s">
        <v>2541</v>
      </c>
      <c r="AZ273" s="1">
        <v>43631</v>
      </c>
      <c r="BA273" t="s">
        <v>97</v>
      </c>
      <c r="BB273" t="b">
        <v>0</v>
      </c>
      <c r="BC273" t="b">
        <v>0</v>
      </c>
      <c r="BD273">
        <v>0</v>
      </c>
      <c r="BE273">
        <v>0</v>
      </c>
      <c r="BF273">
        <v>333333</v>
      </c>
      <c r="BG273">
        <v>333333</v>
      </c>
      <c r="BH273" t="s">
        <v>107</v>
      </c>
      <c r="BI273" t="s">
        <v>97</v>
      </c>
      <c r="BJ273">
        <v>0</v>
      </c>
      <c r="BK273">
        <v>0</v>
      </c>
      <c r="BL273" t="b">
        <v>0</v>
      </c>
      <c r="BM273" s="1">
        <v>43682</v>
      </c>
      <c r="BN273" t="s">
        <v>97</v>
      </c>
      <c r="BO273" t="s">
        <v>97</v>
      </c>
      <c r="BP273" t="s">
        <v>217</v>
      </c>
      <c r="BQ273" t="s">
        <v>218</v>
      </c>
      <c r="BR273" t="s">
        <v>110</v>
      </c>
      <c r="BS273" t="s">
        <v>111</v>
      </c>
      <c r="BT273" s="1">
        <v>43667</v>
      </c>
      <c r="BU273" t="s">
        <v>97</v>
      </c>
      <c r="BV273">
        <v>616734</v>
      </c>
      <c r="BW273" t="s">
        <v>2542</v>
      </c>
      <c r="BX273" t="s">
        <v>112</v>
      </c>
      <c r="BY273" t="s">
        <v>156</v>
      </c>
      <c r="BZ273" t="s">
        <v>157</v>
      </c>
      <c r="CA273" t="s">
        <v>113</v>
      </c>
      <c r="CB273" t="s">
        <v>159</v>
      </c>
      <c r="CC273" s="26">
        <v>0.88</v>
      </c>
      <c r="CD273">
        <v>1</v>
      </c>
      <c r="CE273" s="24" t="s">
        <v>2944</v>
      </c>
    </row>
    <row r="274" spans="1:83" x14ac:dyDescent="0.35">
      <c r="A274">
        <v>0</v>
      </c>
      <c r="B274">
        <v>2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3</v>
      </c>
      <c r="J274">
        <v>1</v>
      </c>
      <c r="K274">
        <v>1</v>
      </c>
      <c r="L274">
        <v>2</v>
      </c>
      <c r="M274" s="24">
        <v>47111</v>
      </c>
      <c r="N274" t="s">
        <v>81</v>
      </c>
      <c r="O274" t="s">
        <v>131</v>
      </c>
      <c r="P274" t="s">
        <v>2543</v>
      </c>
      <c r="Q274">
        <v>1014548941</v>
      </c>
      <c r="R274" t="s">
        <v>572</v>
      </c>
      <c r="S274" t="s">
        <v>573</v>
      </c>
      <c r="T274" t="s">
        <v>86</v>
      </c>
      <c r="U274" t="s">
        <v>2544</v>
      </c>
      <c r="V274" t="s">
        <v>2545</v>
      </c>
      <c r="W274" s="1">
        <v>35117</v>
      </c>
      <c r="X274" t="s">
        <v>2546</v>
      </c>
      <c r="Y274" t="s">
        <v>2547</v>
      </c>
      <c r="Z274" t="s">
        <v>2548</v>
      </c>
      <c r="AA274">
        <v>622001</v>
      </c>
      <c r="AB274" t="s">
        <v>2549</v>
      </c>
      <c r="AC274" t="s">
        <v>2550</v>
      </c>
      <c r="AD274" t="s">
        <v>143</v>
      </c>
      <c r="AE274" t="s">
        <v>144</v>
      </c>
      <c r="AF274" t="s">
        <v>97</v>
      </c>
      <c r="AG274" t="s">
        <v>97</v>
      </c>
      <c r="AH274" t="b">
        <v>0</v>
      </c>
      <c r="AI274" t="s">
        <v>2516</v>
      </c>
      <c r="AJ274" t="s">
        <v>99</v>
      </c>
      <c r="AK274" t="s">
        <v>429</v>
      </c>
      <c r="AL274">
        <v>980068</v>
      </c>
      <c r="AM274" t="s">
        <v>100</v>
      </c>
      <c r="AN274" t="s">
        <v>429</v>
      </c>
      <c r="AO274" t="s">
        <v>2517</v>
      </c>
      <c r="AP274" t="s">
        <v>393</v>
      </c>
      <c r="AQ274" t="s">
        <v>102</v>
      </c>
      <c r="AR274" t="s">
        <v>91</v>
      </c>
      <c r="AS274">
        <f t="shared" si="4"/>
        <v>0</v>
      </c>
      <c r="AT274" t="s">
        <v>103</v>
      </c>
      <c r="AU274">
        <v>44</v>
      </c>
      <c r="AV274">
        <v>1</v>
      </c>
      <c r="AW274" t="s">
        <v>690</v>
      </c>
      <c r="AX274" t="b">
        <v>0</v>
      </c>
      <c r="AY274" t="s">
        <v>405</v>
      </c>
      <c r="AZ274" s="1">
        <v>42901</v>
      </c>
      <c r="BA274" t="s">
        <v>2551</v>
      </c>
      <c r="BB274" t="b">
        <v>0</v>
      </c>
      <c r="BC274" t="b">
        <v>0</v>
      </c>
      <c r="BD274">
        <v>0</v>
      </c>
      <c r="BE274">
        <v>0</v>
      </c>
      <c r="BF274">
        <v>320000</v>
      </c>
      <c r="BG274">
        <v>320000</v>
      </c>
      <c r="BH274" t="s">
        <v>107</v>
      </c>
      <c r="BI274" t="s">
        <v>97</v>
      </c>
      <c r="BJ274">
        <v>0</v>
      </c>
      <c r="BK274">
        <v>0</v>
      </c>
      <c r="BL274" t="b">
        <v>0</v>
      </c>
      <c r="BM274" s="1">
        <v>43682</v>
      </c>
      <c r="BN274" t="s">
        <v>97</v>
      </c>
      <c r="BO274" t="s">
        <v>97</v>
      </c>
      <c r="BP274" t="s">
        <v>217</v>
      </c>
      <c r="BQ274" t="s">
        <v>218</v>
      </c>
      <c r="BR274" t="s">
        <v>110</v>
      </c>
      <c r="BS274" t="s">
        <v>111</v>
      </c>
      <c r="BT274" s="1">
        <v>43667</v>
      </c>
      <c r="BU274" t="s">
        <v>97</v>
      </c>
      <c r="BV274">
        <v>616988</v>
      </c>
      <c r="BW274" t="s">
        <v>2552</v>
      </c>
      <c r="BX274" t="s">
        <v>112</v>
      </c>
      <c r="BY274" t="s">
        <v>156</v>
      </c>
      <c r="BZ274" t="s">
        <v>157</v>
      </c>
      <c r="CA274" t="s">
        <v>113</v>
      </c>
      <c r="CB274" t="s">
        <v>130</v>
      </c>
      <c r="CC274" s="26">
        <v>0.79</v>
      </c>
      <c r="CD274">
        <v>1</v>
      </c>
      <c r="CE274" s="24" t="s">
        <v>2944</v>
      </c>
    </row>
    <row r="275" spans="1:83" x14ac:dyDescent="0.35">
      <c r="A275">
        <v>0</v>
      </c>
      <c r="B275">
        <v>2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2</v>
      </c>
      <c r="I275">
        <v>1</v>
      </c>
      <c r="J275">
        <v>1</v>
      </c>
      <c r="K275">
        <v>1</v>
      </c>
      <c r="L275">
        <v>2</v>
      </c>
      <c r="M275" s="24">
        <v>47112</v>
      </c>
      <c r="N275" t="s">
        <v>81</v>
      </c>
      <c r="O275" t="s">
        <v>131</v>
      </c>
      <c r="P275" t="s">
        <v>2553</v>
      </c>
      <c r="Q275">
        <v>1014548974</v>
      </c>
      <c r="R275" t="s">
        <v>572</v>
      </c>
      <c r="S275" t="s">
        <v>573</v>
      </c>
      <c r="T275" t="s">
        <v>118</v>
      </c>
      <c r="U275" t="s">
        <v>565</v>
      </c>
      <c r="V275" t="s">
        <v>2554</v>
      </c>
      <c r="W275" s="1">
        <v>36175</v>
      </c>
      <c r="X275" t="s">
        <v>2555</v>
      </c>
      <c r="Y275" t="s">
        <v>2556</v>
      </c>
      <c r="Z275" t="s">
        <v>1234</v>
      </c>
      <c r="AA275">
        <v>560092</v>
      </c>
      <c r="AB275" t="s">
        <v>2557</v>
      </c>
      <c r="AC275" t="s">
        <v>2558</v>
      </c>
      <c r="AD275" t="s">
        <v>187</v>
      </c>
      <c r="AE275" t="s">
        <v>187</v>
      </c>
      <c r="AF275" t="s">
        <v>2559</v>
      </c>
      <c r="AG275" t="s">
        <v>2560</v>
      </c>
      <c r="AH275" t="b">
        <v>0</v>
      </c>
      <c r="AI275" t="s">
        <v>2516</v>
      </c>
      <c r="AJ275" t="s">
        <v>99</v>
      </c>
      <c r="AK275" t="s">
        <v>429</v>
      </c>
      <c r="AL275">
        <v>980068</v>
      </c>
      <c r="AM275" t="s">
        <v>100</v>
      </c>
      <c r="AN275" t="s">
        <v>429</v>
      </c>
      <c r="AO275" t="s">
        <v>2517</v>
      </c>
      <c r="AP275" t="s">
        <v>92</v>
      </c>
      <c r="AQ275" t="s">
        <v>102</v>
      </c>
      <c r="AR275" t="s">
        <v>91</v>
      </c>
      <c r="AS275">
        <f t="shared" si="4"/>
        <v>0</v>
      </c>
      <c r="AT275" t="s">
        <v>103</v>
      </c>
      <c r="AU275">
        <v>44</v>
      </c>
      <c r="AV275">
        <v>1</v>
      </c>
      <c r="AW275" t="s">
        <v>690</v>
      </c>
      <c r="AX275" t="b">
        <v>0</v>
      </c>
      <c r="AY275" t="s">
        <v>286</v>
      </c>
      <c r="AZ275" s="1">
        <v>43631</v>
      </c>
      <c r="BA275" t="s">
        <v>97</v>
      </c>
      <c r="BB275" t="b">
        <v>0</v>
      </c>
      <c r="BC275" t="b">
        <v>0</v>
      </c>
      <c r="BD275">
        <v>0</v>
      </c>
      <c r="BE275">
        <v>0</v>
      </c>
      <c r="BF275">
        <v>314286</v>
      </c>
      <c r="BG275">
        <v>314286</v>
      </c>
      <c r="BH275" t="s">
        <v>107</v>
      </c>
      <c r="BI275" t="s">
        <v>97</v>
      </c>
      <c r="BJ275">
        <v>0</v>
      </c>
      <c r="BK275">
        <v>0</v>
      </c>
      <c r="BL275" t="b">
        <v>0</v>
      </c>
      <c r="BM275" s="1">
        <v>43682</v>
      </c>
      <c r="BN275" t="s">
        <v>97</v>
      </c>
      <c r="BO275" t="s">
        <v>97</v>
      </c>
      <c r="BP275" t="s">
        <v>217</v>
      </c>
      <c r="BQ275" t="s">
        <v>218</v>
      </c>
      <c r="BR275" t="s">
        <v>110</v>
      </c>
      <c r="BS275" t="s">
        <v>111</v>
      </c>
      <c r="BT275" s="1">
        <v>43667</v>
      </c>
      <c r="BU275" t="s">
        <v>97</v>
      </c>
      <c r="BV275">
        <v>616985</v>
      </c>
      <c r="BW275" t="s">
        <v>2561</v>
      </c>
      <c r="BX275" t="s">
        <v>112</v>
      </c>
      <c r="BY275" t="s">
        <v>156</v>
      </c>
      <c r="BZ275" t="s">
        <v>157</v>
      </c>
      <c r="CA275" t="s">
        <v>113</v>
      </c>
      <c r="CB275" t="s">
        <v>130</v>
      </c>
      <c r="CC275" s="26">
        <v>0.89</v>
      </c>
      <c r="CD275">
        <v>1</v>
      </c>
      <c r="CE275" s="24" t="s">
        <v>2944</v>
      </c>
    </row>
    <row r="276" spans="1:83" x14ac:dyDescent="0.35">
      <c r="A276">
        <v>0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2</v>
      </c>
      <c r="M276" s="24">
        <v>47113</v>
      </c>
      <c r="N276" t="s">
        <v>81</v>
      </c>
      <c r="O276" t="s">
        <v>131</v>
      </c>
      <c r="P276" t="s">
        <v>2508</v>
      </c>
      <c r="Q276">
        <v>1014548921</v>
      </c>
      <c r="R276" t="s">
        <v>572</v>
      </c>
      <c r="S276" t="s">
        <v>573</v>
      </c>
      <c r="T276" t="s">
        <v>86</v>
      </c>
      <c r="U276" t="s">
        <v>2562</v>
      </c>
      <c r="V276" t="s">
        <v>97</v>
      </c>
      <c r="W276" s="1">
        <v>35072</v>
      </c>
      <c r="X276" t="s">
        <v>2563</v>
      </c>
      <c r="Y276" t="s">
        <v>2564</v>
      </c>
      <c r="Z276" t="s">
        <v>1234</v>
      </c>
      <c r="AA276">
        <v>560013</v>
      </c>
      <c r="AB276" t="s">
        <v>2565</v>
      </c>
      <c r="AC276" t="s">
        <v>2566</v>
      </c>
      <c r="AD276" t="s">
        <v>187</v>
      </c>
      <c r="AE276" t="s">
        <v>187</v>
      </c>
      <c r="AF276" t="s">
        <v>2567</v>
      </c>
      <c r="AG276" t="s">
        <v>2568</v>
      </c>
      <c r="AH276" t="b">
        <v>0</v>
      </c>
      <c r="AI276" t="s">
        <v>2516</v>
      </c>
      <c r="AJ276" t="s">
        <v>99</v>
      </c>
      <c r="AK276" t="s">
        <v>429</v>
      </c>
      <c r="AL276">
        <v>980068</v>
      </c>
      <c r="AM276" t="s">
        <v>100</v>
      </c>
      <c r="AN276" t="s">
        <v>429</v>
      </c>
      <c r="AO276" t="s">
        <v>2517</v>
      </c>
      <c r="AP276" t="s">
        <v>92</v>
      </c>
      <c r="AQ276" t="s">
        <v>102</v>
      </c>
      <c r="AR276" t="s">
        <v>91</v>
      </c>
      <c r="AS276">
        <f t="shared" si="4"/>
        <v>0</v>
      </c>
      <c r="AT276" t="s">
        <v>103</v>
      </c>
      <c r="AU276">
        <v>44</v>
      </c>
      <c r="AV276">
        <v>1</v>
      </c>
      <c r="AW276" t="s">
        <v>690</v>
      </c>
      <c r="AX276" t="b">
        <v>0</v>
      </c>
      <c r="AY276" t="s">
        <v>598</v>
      </c>
      <c r="AZ276" s="1">
        <v>42901</v>
      </c>
      <c r="BA276" t="s">
        <v>97</v>
      </c>
      <c r="BB276" t="b">
        <v>0</v>
      </c>
      <c r="BC276" t="b">
        <v>0</v>
      </c>
      <c r="BD276">
        <v>0</v>
      </c>
      <c r="BE276">
        <v>0</v>
      </c>
      <c r="BF276">
        <v>314286</v>
      </c>
      <c r="BG276">
        <v>314286</v>
      </c>
      <c r="BH276" t="s">
        <v>107</v>
      </c>
      <c r="BI276" t="s">
        <v>97</v>
      </c>
      <c r="BJ276">
        <v>0</v>
      </c>
      <c r="BK276">
        <v>0</v>
      </c>
      <c r="BL276" t="b">
        <v>0</v>
      </c>
      <c r="BM276" s="1">
        <v>43682</v>
      </c>
      <c r="BN276" t="s">
        <v>97</v>
      </c>
      <c r="BO276" t="s">
        <v>97</v>
      </c>
      <c r="BP276" t="s">
        <v>217</v>
      </c>
      <c r="BQ276" t="s">
        <v>218</v>
      </c>
      <c r="BR276" t="s">
        <v>110</v>
      </c>
      <c r="BS276" t="s">
        <v>111</v>
      </c>
      <c r="BT276" s="1">
        <v>43667</v>
      </c>
      <c r="BU276" t="s">
        <v>97</v>
      </c>
      <c r="BV276">
        <v>616975</v>
      </c>
      <c r="BW276" t="s">
        <v>2569</v>
      </c>
      <c r="BX276" t="s">
        <v>112</v>
      </c>
      <c r="BY276" t="s">
        <v>156</v>
      </c>
      <c r="BZ276" t="s">
        <v>157</v>
      </c>
      <c r="CA276" t="s">
        <v>113</v>
      </c>
      <c r="CB276" t="s">
        <v>130</v>
      </c>
      <c r="CC276" s="26">
        <v>0.87</v>
      </c>
      <c r="CD276">
        <v>1</v>
      </c>
      <c r="CE276" s="24" t="s">
        <v>2944</v>
      </c>
    </row>
    <row r="277" spans="1:83" x14ac:dyDescent="0.35">
      <c r="A277">
        <v>0</v>
      </c>
      <c r="B277">
        <v>2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3</v>
      </c>
      <c r="J277">
        <v>1</v>
      </c>
      <c r="K277">
        <v>1</v>
      </c>
      <c r="L277">
        <v>2</v>
      </c>
      <c r="M277" s="24">
        <v>47114</v>
      </c>
      <c r="N277" t="s">
        <v>81</v>
      </c>
      <c r="O277" t="s">
        <v>131</v>
      </c>
      <c r="P277" t="s">
        <v>2526</v>
      </c>
      <c r="Q277">
        <v>1014218437</v>
      </c>
      <c r="R277" t="s">
        <v>572</v>
      </c>
      <c r="S277" t="s">
        <v>573</v>
      </c>
      <c r="T277" t="s">
        <v>86</v>
      </c>
      <c r="U277" t="s">
        <v>2570</v>
      </c>
      <c r="V277" t="s">
        <v>2571</v>
      </c>
      <c r="W277" s="1">
        <v>34879</v>
      </c>
      <c r="X277" t="s">
        <v>2572</v>
      </c>
      <c r="Y277" t="s">
        <v>2573</v>
      </c>
      <c r="Z277" t="s">
        <v>91</v>
      </c>
      <c r="AA277">
        <v>560066</v>
      </c>
      <c r="AB277" t="s">
        <v>2574</v>
      </c>
      <c r="AC277" t="s">
        <v>2575</v>
      </c>
      <c r="AD277" t="s">
        <v>143</v>
      </c>
      <c r="AE277" t="s">
        <v>144</v>
      </c>
      <c r="AF277" t="s">
        <v>97</v>
      </c>
      <c r="AG277" t="s">
        <v>97</v>
      </c>
      <c r="AH277" t="b">
        <v>0</v>
      </c>
      <c r="AI277" t="s">
        <v>2516</v>
      </c>
      <c r="AJ277" t="s">
        <v>99</v>
      </c>
      <c r="AK277" t="s">
        <v>429</v>
      </c>
      <c r="AL277">
        <v>980068</v>
      </c>
      <c r="AM277" t="s">
        <v>100</v>
      </c>
      <c r="AN277" t="s">
        <v>429</v>
      </c>
      <c r="AO277" t="s">
        <v>2517</v>
      </c>
      <c r="AP277" t="s">
        <v>92</v>
      </c>
      <c r="AQ277" t="s">
        <v>102</v>
      </c>
      <c r="AR277" t="s">
        <v>91</v>
      </c>
      <c r="AS277">
        <f t="shared" si="4"/>
        <v>1</v>
      </c>
      <c r="AT277" t="s">
        <v>103</v>
      </c>
      <c r="AU277">
        <v>44</v>
      </c>
      <c r="AV277">
        <v>1</v>
      </c>
      <c r="AW277" t="s">
        <v>690</v>
      </c>
      <c r="AX277" t="b">
        <v>0</v>
      </c>
      <c r="AY277" t="s">
        <v>334</v>
      </c>
      <c r="AZ277" s="1">
        <v>43266</v>
      </c>
      <c r="BA277" t="s">
        <v>97</v>
      </c>
      <c r="BB277" t="b">
        <v>0</v>
      </c>
      <c r="BC277" t="b">
        <v>0</v>
      </c>
      <c r="BD277">
        <v>0</v>
      </c>
      <c r="BE277">
        <v>0</v>
      </c>
      <c r="BF277">
        <v>320000</v>
      </c>
      <c r="BG277">
        <v>320000</v>
      </c>
      <c r="BH277" t="s">
        <v>107</v>
      </c>
      <c r="BI277" t="s">
        <v>97</v>
      </c>
      <c r="BJ277">
        <v>0</v>
      </c>
      <c r="BK277">
        <v>0</v>
      </c>
      <c r="BL277" t="b">
        <v>0</v>
      </c>
      <c r="BM277" s="1">
        <v>43682</v>
      </c>
      <c r="BN277" t="s">
        <v>97</v>
      </c>
      <c r="BO277" t="s">
        <v>97</v>
      </c>
      <c r="BP277" t="s">
        <v>217</v>
      </c>
      <c r="BQ277" t="s">
        <v>218</v>
      </c>
      <c r="BR277" t="s">
        <v>110</v>
      </c>
      <c r="BS277" t="s">
        <v>111</v>
      </c>
      <c r="BT277" s="1">
        <v>43667</v>
      </c>
      <c r="BU277" t="s">
        <v>97</v>
      </c>
      <c r="BV277">
        <v>616749</v>
      </c>
      <c r="BW277" t="s">
        <v>2576</v>
      </c>
      <c r="BX277" t="s">
        <v>112</v>
      </c>
      <c r="BY277" t="s">
        <v>156</v>
      </c>
      <c r="BZ277" t="s">
        <v>157</v>
      </c>
      <c r="CA277" t="s">
        <v>113</v>
      </c>
      <c r="CB277" t="s">
        <v>130</v>
      </c>
      <c r="CC277" s="26">
        <v>0.87</v>
      </c>
      <c r="CD277">
        <v>1</v>
      </c>
      <c r="CE277" s="24" t="s">
        <v>2944</v>
      </c>
    </row>
    <row r="278" spans="1:83" x14ac:dyDescent="0.35">
      <c r="A278">
        <v>0</v>
      </c>
      <c r="B278">
        <v>2</v>
      </c>
      <c r="C278">
        <v>0</v>
      </c>
      <c r="D278">
        <v>0.32692307700000001</v>
      </c>
      <c r="E278">
        <v>0</v>
      </c>
      <c r="F278">
        <v>1</v>
      </c>
      <c r="G278">
        <v>1</v>
      </c>
      <c r="H278">
        <v>2</v>
      </c>
      <c r="I278">
        <v>1</v>
      </c>
      <c r="J278">
        <v>1</v>
      </c>
      <c r="K278">
        <v>1</v>
      </c>
      <c r="L278">
        <v>2</v>
      </c>
      <c r="M278" s="24">
        <v>47115</v>
      </c>
      <c r="N278" t="s">
        <v>81</v>
      </c>
      <c r="O278" t="s">
        <v>131</v>
      </c>
      <c r="P278" t="s">
        <v>2508</v>
      </c>
      <c r="Q278">
        <v>1013810280</v>
      </c>
      <c r="R278" t="s">
        <v>572</v>
      </c>
      <c r="S278" t="s">
        <v>573</v>
      </c>
      <c r="T278" t="s">
        <v>118</v>
      </c>
      <c r="U278" t="s">
        <v>2577</v>
      </c>
      <c r="V278" t="s">
        <v>2578</v>
      </c>
      <c r="W278" s="1">
        <v>33174</v>
      </c>
      <c r="X278" t="s">
        <v>2579</v>
      </c>
      <c r="Y278" t="s">
        <v>2580</v>
      </c>
      <c r="Z278" t="s">
        <v>1234</v>
      </c>
      <c r="AA278">
        <v>560032</v>
      </c>
      <c r="AB278" t="s">
        <v>2581</v>
      </c>
      <c r="AC278" t="s">
        <v>2582</v>
      </c>
      <c r="AD278" t="s">
        <v>187</v>
      </c>
      <c r="AE278" t="s">
        <v>187</v>
      </c>
      <c r="AF278" t="s">
        <v>2583</v>
      </c>
      <c r="AG278" t="s">
        <v>2584</v>
      </c>
      <c r="AH278" t="b">
        <v>0</v>
      </c>
      <c r="AI278" t="s">
        <v>2516</v>
      </c>
      <c r="AJ278" t="s">
        <v>99</v>
      </c>
      <c r="AK278" t="s">
        <v>429</v>
      </c>
      <c r="AL278">
        <v>980068</v>
      </c>
      <c r="AM278" t="s">
        <v>100</v>
      </c>
      <c r="AN278" t="s">
        <v>429</v>
      </c>
      <c r="AO278" t="s">
        <v>2517</v>
      </c>
      <c r="AP278" t="s">
        <v>92</v>
      </c>
      <c r="AQ278" t="s">
        <v>102</v>
      </c>
      <c r="AR278" t="s">
        <v>91</v>
      </c>
      <c r="AS278">
        <f t="shared" si="4"/>
        <v>0</v>
      </c>
      <c r="AT278" t="s">
        <v>103</v>
      </c>
      <c r="AU278">
        <v>44</v>
      </c>
      <c r="AV278">
        <v>1</v>
      </c>
      <c r="AW278" t="s">
        <v>690</v>
      </c>
      <c r="AX278" t="b">
        <v>0</v>
      </c>
      <c r="AY278" t="s">
        <v>589</v>
      </c>
      <c r="AZ278" s="1">
        <v>41440</v>
      </c>
      <c r="BA278" t="s">
        <v>2585</v>
      </c>
      <c r="BB278" t="b">
        <v>0</v>
      </c>
      <c r="BC278" t="b">
        <v>0</v>
      </c>
      <c r="BD278">
        <v>260000</v>
      </c>
      <c r="BE278">
        <v>0</v>
      </c>
      <c r="BF278">
        <v>345000</v>
      </c>
      <c r="BG278">
        <v>345000</v>
      </c>
      <c r="BH278" t="s">
        <v>107</v>
      </c>
      <c r="BI278" t="s">
        <v>97</v>
      </c>
      <c r="BJ278">
        <v>0</v>
      </c>
      <c r="BK278">
        <v>0</v>
      </c>
      <c r="BL278" t="b">
        <v>0</v>
      </c>
      <c r="BM278" s="1">
        <v>43689</v>
      </c>
      <c r="BN278" t="s">
        <v>97</v>
      </c>
      <c r="BO278" t="s">
        <v>97</v>
      </c>
      <c r="BP278" t="s">
        <v>217</v>
      </c>
      <c r="BQ278" t="s">
        <v>218</v>
      </c>
      <c r="BR278" t="s">
        <v>110</v>
      </c>
      <c r="BS278" t="s">
        <v>111</v>
      </c>
      <c r="BT278" s="1">
        <v>43667</v>
      </c>
      <c r="BU278" t="s">
        <v>97</v>
      </c>
      <c r="BV278">
        <v>617217</v>
      </c>
      <c r="BW278" t="s">
        <v>2586</v>
      </c>
      <c r="BX278" t="s">
        <v>112</v>
      </c>
      <c r="BY278" t="s">
        <v>156</v>
      </c>
      <c r="BZ278" t="s">
        <v>157</v>
      </c>
      <c r="CA278" t="s">
        <v>113</v>
      </c>
      <c r="CB278" t="s">
        <v>130</v>
      </c>
      <c r="CC278" s="26">
        <v>0.86</v>
      </c>
      <c r="CD278">
        <v>1</v>
      </c>
      <c r="CE278" s="24" t="s">
        <v>2944</v>
      </c>
    </row>
    <row r="279" spans="1:83" x14ac:dyDescent="0.35">
      <c r="A279">
        <v>0</v>
      </c>
      <c r="B279">
        <v>2</v>
      </c>
      <c r="C279">
        <v>0</v>
      </c>
      <c r="D279">
        <v>9.5238094999999995E-2</v>
      </c>
      <c r="E279">
        <v>0</v>
      </c>
      <c r="F279">
        <v>1</v>
      </c>
      <c r="G279">
        <v>1</v>
      </c>
      <c r="H279">
        <v>2</v>
      </c>
      <c r="I279">
        <v>1</v>
      </c>
      <c r="J279">
        <v>1</v>
      </c>
      <c r="K279">
        <v>1</v>
      </c>
      <c r="L279">
        <v>2</v>
      </c>
      <c r="M279" s="24">
        <v>47116</v>
      </c>
      <c r="N279" t="s">
        <v>81</v>
      </c>
      <c r="O279" t="s">
        <v>131</v>
      </c>
      <c r="P279" t="s">
        <v>2587</v>
      </c>
      <c r="Q279">
        <v>1014534796</v>
      </c>
      <c r="R279" t="s">
        <v>572</v>
      </c>
      <c r="S279" t="s">
        <v>573</v>
      </c>
      <c r="T279" t="s">
        <v>118</v>
      </c>
      <c r="U279" t="s">
        <v>2588</v>
      </c>
      <c r="V279" t="s">
        <v>2589</v>
      </c>
      <c r="W279" s="1">
        <v>35514</v>
      </c>
      <c r="X279" t="s">
        <v>2590</v>
      </c>
      <c r="Y279" t="s">
        <v>2591</v>
      </c>
      <c r="Z279" t="s">
        <v>91</v>
      </c>
      <c r="AA279">
        <v>560062</v>
      </c>
      <c r="AB279" t="s">
        <v>2592</v>
      </c>
      <c r="AC279" t="s">
        <v>2593</v>
      </c>
      <c r="AD279" t="s">
        <v>187</v>
      </c>
      <c r="AE279" t="s">
        <v>187</v>
      </c>
      <c r="AF279" t="s">
        <v>2594</v>
      </c>
      <c r="AG279" t="s">
        <v>2595</v>
      </c>
      <c r="AH279" t="b">
        <v>0</v>
      </c>
      <c r="AI279" t="s">
        <v>2516</v>
      </c>
      <c r="AJ279" t="s">
        <v>99</v>
      </c>
      <c r="AK279" t="s">
        <v>429</v>
      </c>
      <c r="AL279">
        <v>980068</v>
      </c>
      <c r="AM279" t="s">
        <v>100</v>
      </c>
      <c r="AN279" t="s">
        <v>429</v>
      </c>
      <c r="AO279" t="s">
        <v>2517</v>
      </c>
      <c r="AP279" t="s">
        <v>92</v>
      </c>
      <c r="AQ279" t="s">
        <v>102</v>
      </c>
      <c r="AR279" t="s">
        <v>91</v>
      </c>
      <c r="AS279">
        <f t="shared" si="4"/>
        <v>1</v>
      </c>
      <c r="AT279" t="s">
        <v>103</v>
      </c>
      <c r="AU279">
        <v>44</v>
      </c>
      <c r="AV279">
        <v>1</v>
      </c>
      <c r="AW279" t="s">
        <v>690</v>
      </c>
      <c r="AX279" t="b">
        <v>0</v>
      </c>
      <c r="AY279" t="s">
        <v>598</v>
      </c>
      <c r="AZ279" s="1">
        <v>42901</v>
      </c>
      <c r="BA279" t="s">
        <v>1516</v>
      </c>
      <c r="BB279" t="b">
        <v>0</v>
      </c>
      <c r="BC279" t="b">
        <v>0</v>
      </c>
      <c r="BD279">
        <v>315000</v>
      </c>
      <c r="BE279">
        <v>0</v>
      </c>
      <c r="BF279">
        <v>345000</v>
      </c>
      <c r="BG279">
        <v>345000</v>
      </c>
      <c r="BH279" t="s">
        <v>107</v>
      </c>
      <c r="BI279" t="s">
        <v>97</v>
      </c>
      <c r="BJ279">
        <v>0</v>
      </c>
      <c r="BK279">
        <v>0</v>
      </c>
      <c r="BL279" t="b">
        <v>0</v>
      </c>
      <c r="BM279" s="1">
        <v>43682</v>
      </c>
      <c r="BN279" t="s">
        <v>97</v>
      </c>
      <c r="BO279" t="s">
        <v>97</v>
      </c>
      <c r="BP279" t="s">
        <v>217</v>
      </c>
      <c r="BQ279" t="s">
        <v>218</v>
      </c>
      <c r="BR279" t="s">
        <v>110</v>
      </c>
      <c r="BS279" t="s">
        <v>111</v>
      </c>
      <c r="BT279" s="1">
        <v>43667</v>
      </c>
      <c r="BU279" t="s">
        <v>97</v>
      </c>
      <c r="BV279">
        <v>616750</v>
      </c>
      <c r="BW279" t="s">
        <v>2596</v>
      </c>
      <c r="BX279" t="s">
        <v>112</v>
      </c>
      <c r="BY279" t="s">
        <v>156</v>
      </c>
      <c r="BZ279" t="s">
        <v>157</v>
      </c>
      <c r="CA279" t="s">
        <v>113</v>
      </c>
      <c r="CB279" t="s">
        <v>130</v>
      </c>
      <c r="CC279" s="26">
        <v>0.83</v>
      </c>
      <c r="CD279">
        <v>1</v>
      </c>
      <c r="CE279" s="24" t="s">
        <v>2944</v>
      </c>
    </row>
    <row r="280" spans="1:83" x14ac:dyDescent="0.35">
      <c r="A280">
        <v>0</v>
      </c>
      <c r="B280">
        <v>2</v>
      </c>
      <c r="C280">
        <v>0</v>
      </c>
      <c r="D280">
        <v>0.291380317</v>
      </c>
      <c r="E280">
        <v>0</v>
      </c>
      <c r="F280">
        <v>1</v>
      </c>
      <c r="G280">
        <v>1</v>
      </c>
      <c r="H280">
        <v>2</v>
      </c>
      <c r="I280">
        <v>1</v>
      </c>
      <c r="J280">
        <v>1</v>
      </c>
      <c r="K280">
        <v>1</v>
      </c>
      <c r="L280">
        <v>2</v>
      </c>
      <c r="M280" s="24">
        <v>47117</v>
      </c>
      <c r="N280" t="s">
        <v>81</v>
      </c>
      <c r="O280" t="s">
        <v>131</v>
      </c>
      <c r="P280" t="s">
        <v>2597</v>
      </c>
      <c r="Q280">
        <v>1014647372</v>
      </c>
      <c r="R280" t="s">
        <v>572</v>
      </c>
      <c r="S280" t="s">
        <v>573</v>
      </c>
      <c r="T280" t="s">
        <v>118</v>
      </c>
      <c r="U280" t="s">
        <v>2598</v>
      </c>
      <c r="V280" t="s">
        <v>2599</v>
      </c>
      <c r="W280" s="1">
        <v>33211</v>
      </c>
      <c r="X280" t="s">
        <v>2600</v>
      </c>
      <c r="Y280" t="s">
        <v>2601</v>
      </c>
      <c r="Z280" t="s">
        <v>1234</v>
      </c>
      <c r="AA280">
        <v>560047</v>
      </c>
      <c r="AB280" t="s">
        <v>2602</v>
      </c>
      <c r="AC280" t="s">
        <v>2603</v>
      </c>
      <c r="AD280" t="s">
        <v>187</v>
      </c>
      <c r="AE280" t="s">
        <v>187</v>
      </c>
      <c r="AF280" t="s">
        <v>2604</v>
      </c>
      <c r="AG280" t="s">
        <v>2605</v>
      </c>
      <c r="AH280" t="b">
        <v>0</v>
      </c>
      <c r="AI280" t="s">
        <v>2516</v>
      </c>
      <c r="AJ280" t="s">
        <v>99</v>
      </c>
      <c r="AK280" t="s">
        <v>429</v>
      </c>
      <c r="AL280">
        <v>980068</v>
      </c>
      <c r="AM280" t="s">
        <v>100</v>
      </c>
      <c r="AN280" t="s">
        <v>429</v>
      </c>
      <c r="AO280" t="s">
        <v>2517</v>
      </c>
      <c r="AP280" t="s">
        <v>92</v>
      </c>
      <c r="AQ280" t="s">
        <v>102</v>
      </c>
      <c r="AR280" t="s">
        <v>91</v>
      </c>
      <c r="AS280">
        <f t="shared" si="4"/>
        <v>0</v>
      </c>
      <c r="AT280" t="s">
        <v>103</v>
      </c>
      <c r="AU280">
        <v>44</v>
      </c>
      <c r="AV280">
        <v>1</v>
      </c>
      <c r="AW280" t="s">
        <v>690</v>
      </c>
      <c r="AX280" t="b">
        <v>0</v>
      </c>
      <c r="AY280" t="s">
        <v>598</v>
      </c>
      <c r="AZ280" s="1">
        <v>40709</v>
      </c>
      <c r="BA280" t="s">
        <v>2606</v>
      </c>
      <c r="BB280" t="b">
        <v>0</v>
      </c>
      <c r="BC280" t="b">
        <v>0</v>
      </c>
      <c r="BD280">
        <v>267156</v>
      </c>
      <c r="BE280">
        <v>0</v>
      </c>
      <c r="BF280">
        <v>345000</v>
      </c>
      <c r="BG280">
        <v>345000</v>
      </c>
      <c r="BH280" t="s">
        <v>107</v>
      </c>
      <c r="BI280" t="s">
        <v>97</v>
      </c>
      <c r="BJ280">
        <v>0</v>
      </c>
      <c r="BK280">
        <v>0</v>
      </c>
      <c r="BL280" t="b">
        <v>0</v>
      </c>
      <c r="BM280" s="1">
        <v>43682</v>
      </c>
      <c r="BN280" t="s">
        <v>97</v>
      </c>
      <c r="BO280" t="s">
        <v>97</v>
      </c>
      <c r="BP280" t="s">
        <v>217</v>
      </c>
      <c r="BQ280" t="s">
        <v>218</v>
      </c>
      <c r="BR280" t="s">
        <v>110</v>
      </c>
      <c r="BS280" t="s">
        <v>111</v>
      </c>
      <c r="BT280" s="1">
        <v>43667</v>
      </c>
      <c r="BU280" t="s">
        <v>97</v>
      </c>
      <c r="BV280">
        <v>616984</v>
      </c>
      <c r="BW280" t="s">
        <v>2607</v>
      </c>
      <c r="BX280" t="s">
        <v>112</v>
      </c>
      <c r="BY280" t="s">
        <v>156</v>
      </c>
      <c r="BZ280" t="s">
        <v>157</v>
      </c>
      <c r="CA280" t="s">
        <v>113</v>
      </c>
      <c r="CB280" t="s">
        <v>130</v>
      </c>
      <c r="CC280" s="26">
        <v>0.85</v>
      </c>
      <c r="CD280">
        <v>1</v>
      </c>
      <c r="CE280" s="24" t="s">
        <v>2944</v>
      </c>
    </row>
    <row r="281" spans="1:83" x14ac:dyDescent="0.35">
      <c r="A281">
        <v>0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2</v>
      </c>
      <c r="M281" s="24">
        <v>47118</v>
      </c>
      <c r="N281" t="s">
        <v>81</v>
      </c>
      <c r="O281" t="s">
        <v>131</v>
      </c>
      <c r="P281" t="s">
        <v>2518</v>
      </c>
      <c r="Q281">
        <v>1014548881</v>
      </c>
      <c r="R281" t="s">
        <v>572</v>
      </c>
      <c r="S281" t="s">
        <v>573</v>
      </c>
      <c r="T281" t="s">
        <v>86</v>
      </c>
      <c r="U281" t="s">
        <v>2608</v>
      </c>
      <c r="V281" t="s">
        <v>2609</v>
      </c>
      <c r="W281" s="1">
        <v>36224</v>
      </c>
      <c r="X281" t="s">
        <v>2610</v>
      </c>
      <c r="Y281" t="s">
        <v>2611</v>
      </c>
      <c r="Z281" t="s">
        <v>1234</v>
      </c>
      <c r="AA281">
        <v>560099</v>
      </c>
      <c r="AB281" t="s">
        <v>2612</v>
      </c>
      <c r="AC281" t="s">
        <v>2613</v>
      </c>
      <c r="AD281" t="s">
        <v>187</v>
      </c>
      <c r="AE281" t="s">
        <v>187</v>
      </c>
      <c r="AF281" t="s">
        <v>2514</v>
      </c>
      <c r="AG281" t="s">
        <v>2515</v>
      </c>
      <c r="AH281" t="b">
        <v>0</v>
      </c>
      <c r="AI281" t="s">
        <v>2516</v>
      </c>
      <c r="AJ281" t="s">
        <v>99</v>
      </c>
      <c r="AK281" t="s">
        <v>429</v>
      </c>
      <c r="AL281">
        <v>980068</v>
      </c>
      <c r="AM281" t="s">
        <v>100</v>
      </c>
      <c r="AN281" t="s">
        <v>429</v>
      </c>
      <c r="AO281" t="s">
        <v>2517</v>
      </c>
      <c r="AP281" t="s">
        <v>92</v>
      </c>
      <c r="AQ281" t="s">
        <v>102</v>
      </c>
      <c r="AR281" t="s">
        <v>91</v>
      </c>
      <c r="AS281">
        <f t="shared" si="4"/>
        <v>0</v>
      </c>
      <c r="AT281" t="s">
        <v>103</v>
      </c>
      <c r="AU281">
        <v>44</v>
      </c>
      <c r="AV281">
        <v>1</v>
      </c>
      <c r="AW281" t="s">
        <v>690</v>
      </c>
      <c r="AX281" t="b">
        <v>0</v>
      </c>
      <c r="AY281" t="s">
        <v>1166</v>
      </c>
      <c r="AZ281" s="1">
        <v>43631</v>
      </c>
      <c r="BA281" t="s">
        <v>97</v>
      </c>
      <c r="BB281" t="b">
        <v>0</v>
      </c>
      <c r="BC281" t="b">
        <v>0</v>
      </c>
      <c r="BD281">
        <v>0</v>
      </c>
      <c r="BE281">
        <v>0</v>
      </c>
      <c r="BF281">
        <v>314286</v>
      </c>
      <c r="BG281">
        <v>314286</v>
      </c>
      <c r="BH281" t="s">
        <v>107</v>
      </c>
      <c r="BI281" t="s">
        <v>97</v>
      </c>
      <c r="BJ281">
        <v>0</v>
      </c>
      <c r="BK281">
        <v>0</v>
      </c>
      <c r="BL281" t="b">
        <v>0</v>
      </c>
      <c r="BM281" s="1">
        <v>43682</v>
      </c>
      <c r="BN281" t="s">
        <v>97</v>
      </c>
      <c r="BO281" t="s">
        <v>97</v>
      </c>
      <c r="BP281" t="s">
        <v>217</v>
      </c>
      <c r="BQ281" t="s">
        <v>218</v>
      </c>
      <c r="BR281" t="s">
        <v>110</v>
      </c>
      <c r="BS281" t="s">
        <v>111</v>
      </c>
      <c r="BT281" s="1">
        <v>43667</v>
      </c>
      <c r="BU281" t="s">
        <v>97</v>
      </c>
      <c r="BV281">
        <v>616986</v>
      </c>
      <c r="BW281" t="s">
        <v>2614</v>
      </c>
      <c r="BX281" t="s">
        <v>112</v>
      </c>
      <c r="BY281" t="s">
        <v>156</v>
      </c>
      <c r="BZ281" t="s">
        <v>157</v>
      </c>
      <c r="CA281" t="s">
        <v>113</v>
      </c>
      <c r="CB281" t="s">
        <v>130</v>
      </c>
      <c r="CC281" s="26">
        <v>0.87</v>
      </c>
      <c r="CD281">
        <v>1</v>
      </c>
      <c r="CE281" s="24" t="s">
        <v>2944</v>
      </c>
    </row>
    <row r="282" spans="1:83" x14ac:dyDescent="0.35">
      <c r="A282">
        <v>0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2</v>
      </c>
      <c r="M282" s="24">
        <v>47119</v>
      </c>
      <c r="N282" t="s">
        <v>81</v>
      </c>
      <c r="O282" t="s">
        <v>131</v>
      </c>
      <c r="P282" t="s">
        <v>2543</v>
      </c>
      <c r="Q282">
        <v>1014548982</v>
      </c>
      <c r="R282" t="s">
        <v>572</v>
      </c>
      <c r="S282" t="s">
        <v>573</v>
      </c>
      <c r="T282" t="s">
        <v>86</v>
      </c>
      <c r="U282" t="s">
        <v>2615</v>
      </c>
      <c r="V282" t="s">
        <v>2616</v>
      </c>
      <c r="W282" s="1">
        <v>35071</v>
      </c>
      <c r="X282" t="s">
        <v>2617</v>
      </c>
      <c r="Y282" t="s">
        <v>2618</v>
      </c>
      <c r="Z282" t="s">
        <v>1234</v>
      </c>
      <c r="AA282">
        <v>560049</v>
      </c>
      <c r="AB282" t="s">
        <v>2619</v>
      </c>
      <c r="AC282" t="s">
        <v>2620</v>
      </c>
      <c r="AD282" t="s">
        <v>187</v>
      </c>
      <c r="AE282" t="s">
        <v>187</v>
      </c>
      <c r="AF282" t="s">
        <v>2621</v>
      </c>
      <c r="AG282" t="s">
        <v>2622</v>
      </c>
      <c r="AH282" t="b">
        <v>0</v>
      </c>
      <c r="AI282" t="s">
        <v>2516</v>
      </c>
      <c r="AJ282" t="s">
        <v>99</v>
      </c>
      <c r="AK282" t="s">
        <v>429</v>
      </c>
      <c r="AL282">
        <v>980068</v>
      </c>
      <c r="AM282" t="s">
        <v>100</v>
      </c>
      <c r="AN282" t="s">
        <v>429</v>
      </c>
      <c r="AO282" t="s">
        <v>2517</v>
      </c>
      <c r="AP282" t="s">
        <v>92</v>
      </c>
      <c r="AQ282" t="s">
        <v>102</v>
      </c>
      <c r="AR282" t="s">
        <v>91</v>
      </c>
      <c r="AS282">
        <f t="shared" si="4"/>
        <v>0</v>
      </c>
      <c r="AT282" t="s">
        <v>103</v>
      </c>
      <c r="AU282">
        <v>44</v>
      </c>
      <c r="AV282">
        <v>1</v>
      </c>
      <c r="AW282" t="s">
        <v>690</v>
      </c>
      <c r="AX282" t="b">
        <v>0</v>
      </c>
      <c r="AY282" t="s">
        <v>598</v>
      </c>
      <c r="AZ282" s="1">
        <v>42901</v>
      </c>
      <c r="BA282" t="s">
        <v>97</v>
      </c>
      <c r="BB282" t="b">
        <v>0</v>
      </c>
      <c r="BC282" t="b">
        <v>0</v>
      </c>
      <c r="BD282">
        <v>0</v>
      </c>
      <c r="BE282">
        <v>0</v>
      </c>
      <c r="BF282">
        <v>314286</v>
      </c>
      <c r="BG282">
        <v>314286</v>
      </c>
      <c r="BH282" t="s">
        <v>107</v>
      </c>
      <c r="BI282" t="s">
        <v>97</v>
      </c>
      <c r="BJ282">
        <v>0</v>
      </c>
      <c r="BK282">
        <v>0</v>
      </c>
      <c r="BL282" t="b">
        <v>0</v>
      </c>
      <c r="BM282" s="1">
        <v>43682</v>
      </c>
      <c r="BN282" t="s">
        <v>97</v>
      </c>
      <c r="BO282" t="s">
        <v>97</v>
      </c>
      <c r="BP282" t="s">
        <v>217</v>
      </c>
      <c r="BQ282" t="s">
        <v>218</v>
      </c>
      <c r="BR282" t="s">
        <v>110</v>
      </c>
      <c r="BS282" t="s">
        <v>111</v>
      </c>
      <c r="BT282" s="1">
        <v>43667</v>
      </c>
      <c r="BU282" t="s">
        <v>97</v>
      </c>
      <c r="BV282">
        <v>616987</v>
      </c>
      <c r="BW282" t="s">
        <v>2623</v>
      </c>
      <c r="BX282" t="s">
        <v>112</v>
      </c>
      <c r="BY282" t="s">
        <v>156</v>
      </c>
      <c r="BZ282" t="s">
        <v>157</v>
      </c>
      <c r="CA282" t="s">
        <v>113</v>
      </c>
      <c r="CB282" t="s">
        <v>130</v>
      </c>
      <c r="CC282" s="26">
        <v>0.87</v>
      </c>
      <c r="CD282">
        <v>1</v>
      </c>
      <c r="CE282" s="24" t="s">
        <v>2944</v>
      </c>
    </row>
    <row r="283" spans="1:83" x14ac:dyDescent="0.35">
      <c r="A283">
        <v>0</v>
      </c>
      <c r="B283">
        <v>2</v>
      </c>
      <c r="C283">
        <v>0</v>
      </c>
      <c r="D283">
        <v>-0.22113086100000001</v>
      </c>
      <c r="E283">
        <v>0</v>
      </c>
      <c r="F283">
        <v>1</v>
      </c>
      <c r="G283">
        <v>1</v>
      </c>
      <c r="H283">
        <v>2</v>
      </c>
      <c r="I283">
        <v>1</v>
      </c>
      <c r="J283">
        <v>1</v>
      </c>
      <c r="K283">
        <v>1</v>
      </c>
      <c r="L283">
        <v>2</v>
      </c>
      <c r="M283" s="24">
        <v>47121</v>
      </c>
      <c r="N283" t="s">
        <v>81</v>
      </c>
      <c r="O283" t="s">
        <v>131</v>
      </c>
      <c r="P283" t="s">
        <v>2624</v>
      </c>
      <c r="Q283">
        <v>1013390476</v>
      </c>
      <c r="R283" t="s">
        <v>84</v>
      </c>
      <c r="S283" t="s">
        <v>85</v>
      </c>
      <c r="T283" t="s">
        <v>118</v>
      </c>
      <c r="U283" t="s">
        <v>2625</v>
      </c>
      <c r="V283" t="s">
        <v>2626</v>
      </c>
      <c r="W283" s="1">
        <v>34502</v>
      </c>
      <c r="X283" t="s">
        <v>2627</v>
      </c>
      <c r="Y283" t="s">
        <v>2628</v>
      </c>
      <c r="Z283" t="s">
        <v>1234</v>
      </c>
      <c r="AA283">
        <v>560008</v>
      </c>
      <c r="AB283" t="s">
        <v>2629</v>
      </c>
      <c r="AC283" t="s">
        <v>2630</v>
      </c>
      <c r="AD283" t="s">
        <v>187</v>
      </c>
      <c r="AE283" t="s">
        <v>187</v>
      </c>
      <c r="AF283" t="s">
        <v>2631</v>
      </c>
      <c r="AG283" t="s">
        <v>2632</v>
      </c>
      <c r="AH283" t="b">
        <v>0</v>
      </c>
      <c r="AI283" t="s">
        <v>169</v>
      </c>
      <c r="AJ283" t="s">
        <v>99</v>
      </c>
      <c r="AK283" t="s">
        <v>169</v>
      </c>
      <c r="AL283">
        <v>980091</v>
      </c>
      <c r="AM283" t="s">
        <v>100</v>
      </c>
      <c r="AN283" t="s">
        <v>99</v>
      </c>
      <c r="AO283" t="s">
        <v>170</v>
      </c>
      <c r="AP283" t="s">
        <v>92</v>
      </c>
      <c r="AQ283" t="s">
        <v>102</v>
      </c>
      <c r="AR283" t="s">
        <v>361</v>
      </c>
      <c r="AS283">
        <f t="shared" si="4"/>
        <v>0</v>
      </c>
      <c r="AT283" t="s">
        <v>2071</v>
      </c>
      <c r="AU283">
        <v>44</v>
      </c>
      <c r="AV283">
        <v>3</v>
      </c>
      <c r="AW283" t="s">
        <v>104</v>
      </c>
      <c r="AX283" t="b">
        <v>0</v>
      </c>
      <c r="AY283" t="s">
        <v>1483</v>
      </c>
      <c r="AZ283" s="1">
        <v>42170</v>
      </c>
      <c r="BA283" t="s">
        <v>2633</v>
      </c>
      <c r="BB283" t="s">
        <v>97</v>
      </c>
      <c r="BC283" t="b">
        <v>0</v>
      </c>
      <c r="BD283">
        <v>706152</v>
      </c>
      <c r="BE283">
        <v>0</v>
      </c>
      <c r="BF283">
        <v>550000</v>
      </c>
      <c r="BG283">
        <v>550000</v>
      </c>
      <c r="BH283" t="s">
        <v>150</v>
      </c>
      <c r="BI283">
        <v>1</v>
      </c>
      <c r="BJ283">
        <v>0</v>
      </c>
      <c r="BK283">
        <v>0</v>
      </c>
      <c r="BL283" t="b">
        <v>0</v>
      </c>
      <c r="BM283" s="1">
        <v>43696</v>
      </c>
      <c r="BN283" t="s">
        <v>97</v>
      </c>
      <c r="BO283" t="s">
        <v>97</v>
      </c>
      <c r="BP283" t="s">
        <v>108</v>
      </c>
      <c r="BQ283" t="s">
        <v>109</v>
      </c>
      <c r="BR283" t="s">
        <v>110</v>
      </c>
      <c r="BS283" t="s">
        <v>111</v>
      </c>
      <c r="BT283" s="1">
        <v>43665</v>
      </c>
      <c r="BU283" t="s">
        <v>97</v>
      </c>
      <c r="BV283">
        <v>617219</v>
      </c>
      <c r="BW283" t="s">
        <v>97</v>
      </c>
      <c r="BX283" t="s">
        <v>112</v>
      </c>
      <c r="BY283" t="s">
        <v>156</v>
      </c>
      <c r="BZ283" t="s">
        <v>157</v>
      </c>
      <c r="CA283" t="s">
        <v>113</v>
      </c>
      <c r="CB283" t="s">
        <v>130</v>
      </c>
      <c r="CC283" s="26">
        <v>0.8</v>
      </c>
      <c r="CD283">
        <v>1</v>
      </c>
      <c r="CE283" s="24" t="s">
        <v>2944</v>
      </c>
    </row>
    <row r="284" spans="1:83" x14ac:dyDescent="0.35">
      <c r="A284">
        <v>0</v>
      </c>
      <c r="B284">
        <v>2</v>
      </c>
      <c r="C284">
        <v>0</v>
      </c>
      <c r="D284">
        <v>0.27880184299999999</v>
      </c>
      <c r="E284">
        <v>0</v>
      </c>
      <c r="F284">
        <v>1</v>
      </c>
      <c r="G284">
        <v>1</v>
      </c>
      <c r="H284">
        <v>2</v>
      </c>
      <c r="I284">
        <v>1</v>
      </c>
      <c r="J284">
        <v>1</v>
      </c>
      <c r="K284">
        <v>1</v>
      </c>
      <c r="L284">
        <v>3</v>
      </c>
      <c r="M284" s="24">
        <v>47122</v>
      </c>
      <c r="N284" t="s">
        <v>81</v>
      </c>
      <c r="O284" t="s">
        <v>131</v>
      </c>
      <c r="P284" t="s">
        <v>2634</v>
      </c>
      <c r="Q284">
        <v>1014364998</v>
      </c>
      <c r="R284" t="s">
        <v>84</v>
      </c>
      <c r="S284" t="s">
        <v>85</v>
      </c>
      <c r="T284" t="s">
        <v>118</v>
      </c>
      <c r="U284" t="s">
        <v>2635</v>
      </c>
      <c r="V284" t="s">
        <v>2636</v>
      </c>
      <c r="W284" s="1">
        <v>34113</v>
      </c>
      <c r="X284" t="s">
        <v>2637</v>
      </c>
      <c r="Y284" t="s">
        <v>2638</v>
      </c>
      <c r="Z284" t="s">
        <v>1554</v>
      </c>
      <c r="AA284">
        <v>411016</v>
      </c>
      <c r="AB284" t="s">
        <v>2639</v>
      </c>
      <c r="AC284" t="s">
        <v>2640</v>
      </c>
      <c r="AD284" t="s">
        <v>187</v>
      </c>
      <c r="AE284" t="s">
        <v>187</v>
      </c>
      <c r="AF284" t="s">
        <v>2641</v>
      </c>
      <c r="AG284" t="s">
        <v>2642</v>
      </c>
      <c r="AH284" t="b">
        <v>0</v>
      </c>
      <c r="AI284" t="s">
        <v>169</v>
      </c>
      <c r="AJ284" t="s">
        <v>99</v>
      </c>
      <c r="AK284" t="s">
        <v>169</v>
      </c>
      <c r="AL284">
        <v>980091</v>
      </c>
      <c r="AM284" t="s">
        <v>100</v>
      </c>
      <c r="AN284" t="s">
        <v>99</v>
      </c>
      <c r="AO284" t="s">
        <v>170</v>
      </c>
      <c r="AP284" t="s">
        <v>969</v>
      </c>
      <c r="AQ284" t="s">
        <v>102</v>
      </c>
      <c r="AR284" t="s">
        <v>91</v>
      </c>
      <c r="AS284">
        <f t="shared" si="4"/>
        <v>0</v>
      </c>
      <c r="AT284" t="s">
        <v>103</v>
      </c>
      <c r="AU284">
        <v>44</v>
      </c>
      <c r="AV284">
        <v>2</v>
      </c>
      <c r="AW284" t="s">
        <v>104</v>
      </c>
      <c r="AX284" t="b">
        <v>0</v>
      </c>
      <c r="AY284" t="s">
        <v>114</v>
      </c>
      <c r="AZ284" s="1">
        <v>43266</v>
      </c>
      <c r="BA284" t="s">
        <v>2643</v>
      </c>
      <c r="BB284" t="s">
        <v>97</v>
      </c>
      <c r="BC284" t="b">
        <v>0</v>
      </c>
      <c r="BD284">
        <v>434000</v>
      </c>
      <c r="BE284">
        <v>0</v>
      </c>
      <c r="BF284">
        <v>555000</v>
      </c>
      <c r="BG284">
        <v>555000</v>
      </c>
      <c r="BH284" t="s">
        <v>150</v>
      </c>
      <c r="BI284">
        <v>1</v>
      </c>
      <c r="BJ284">
        <v>0</v>
      </c>
      <c r="BK284">
        <v>0</v>
      </c>
      <c r="BL284" t="b">
        <v>0</v>
      </c>
      <c r="BM284" s="1">
        <v>43724</v>
      </c>
      <c r="BN284" t="s">
        <v>97</v>
      </c>
      <c r="BO284" t="s">
        <v>97</v>
      </c>
      <c r="BP284" t="s">
        <v>108</v>
      </c>
      <c r="BQ284" t="s">
        <v>109</v>
      </c>
      <c r="BR284" t="s">
        <v>110</v>
      </c>
      <c r="BS284" t="s">
        <v>111</v>
      </c>
      <c r="BT284" s="1">
        <v>43665</v>
      </c>
      <c r="BU284" t="s">
        <v>97</v>
      </c>
      <c r="BV284">
        <v>617229</v>
      </c>
      <c r="BW284" t="s">
        <v>97</v>
      </c>
      <c r="BX284" t="s">
        <v>112</v>
      </c>
      <c r="BY284" t="s">
        <v>156</v>
      </c>
      <c r="BZ284" t="s">
        <v>157</v>
      </c>
      <c r="CA284" t="s">
        <v>113</v>
      </c>
      <c r="CB284" t="s">
        <v>114</v>
      </c>
      <c r="CC284" s="26">
        <v>0.87</v>
      </c>
      <c r="CD284">
        <v>1</v>
      </c>
      <c r="CE284" s="24" t="s">
        <v>2944</v>
      </c>
    </row>
    <row r="285" spans="1:83" x14ac:dyDescent="0.35">
      <c r="A285">
        <v>1</v>
      </c>
      <c r="B285">
        <v>2</v>
      </c>
      <c r="C285">
        <v>0</v>
      </c>
      <c r="D285">
        <v>0.40598290599999998</v>
      </c>
      <c r="E285">
        <v>0</v>
      </c>
      <c r="F285">
        <v>1</v>
      </c>
      <c r="G285">
        <v>1</v>
      </c>
      <c r="H285">
        <v>1</v>
      </c>
      <c r="I285">
        <v>2</v>
      </c>
      <c r="J285">
        <v>2</v>
      </c>
      <c r="K285">
        <v>1</v>
      </c>
      <c r="L285">
        <v>1</v>
      </c>
      <c r="M285" s="24">
        <v>47138</v>
      </c>
      <c r="N285" t="s">
        <v>81</v>
      </c>
      <c r="O285" t="s">
        <v>131</v>
      </c>
      <c r="P285" t="s">
        <v>2289</v>
      </c>
      <c r="Q285">
        <v>1014596816</v>
      </c>
      <c r="R285" t="s">
        <v>262</v>
      </c>
      <c r="S285" t="s">
        <v>179</v>
      </c>
      <c r="T285" t="s">
        <v>86</v>
      </c>
      <c r="U285" t="s">
        <v>2644</v>
      </c>
      <c r="V285" t="s">
        <v>2645</v>
      </c>
      <c r="W285" s="1">
        <v>33071</v>
      </c>
      <c r="X285" t="s">
        <v>2646</v>
      </c>
      <c r="Y285" t="s">
        <v>2647</v>
      </c>
      <c r="Z285" t="s">
        <v>139</v>
      </c>
      <c r="AA285">
        <v>500019</v>
      </c>
      <c r="AB285" t="s">
        <v>2648</v>
      </c>
      <c r="AC285" t="s">
        <v>2649</v>
      </c>
      <c r="AD285" t="s">
        <v>231</v>
      </c>
      <c r="AE285" t="s">
        <v>333</v>
      </c>
      <c r="AF285" t="s">
        <v>97</v>
      </c>
      <c r="AG285" t="s">
        <v>97</v>
      </c>
      <c r="AH285" t="b">
        <v>0</v>
      </c>
      <c r="AI285" t="s">
        <v>190</v>
      </c>
      <c r="AJ285" t="s">
        <v>99</v>
      </c>
      <c r="AK285" t="s">
        <v>191</v>
      </c>
      <c r="AL285">
        <v>980097</v>
      </c>
      <c r="AM285" t="s">
        <v>100</v>
      </c>
      <c r="AN285" t="s">
        <v>99</v>
      </c>
      <c r="AO285" t="s">
        <v>192</v>
      </c>
      <c r="AP285" t="s">
        <v>450</v>
      </c>
      <c r="AQ285" t="s">
        <v>102</v>
      </c>
      <c r="AR285" t="s">
        <v>91</v>
      </c>
      <c r="AS285">
        <f t="shared" si="4"/>
        <v>0</v>
      </c>
      <c r="AT285" t="s">
        <v>103</v>
      </c>
      <c r="AU285">
        <v>42</v>
      </c>
      <c r="AV285">
        <v>2</v>
      </c>
      <c r="AW285" t="s">
        <v>285</v>
      </c>
      <c r="AX285" t="b">
        <v>0</v>
      </c>
      <c r="AY285" t="s">
        <v>2650</v>
      </c>
      <c r="AZ285" s="1">
        <v>39294</v>
      </c>
      <c r="BA285" t="s">
        <v>2651</v>
      </c>
      <c r="BB285" t="b">
        <v>0</v>
      </c>
      <c r="BC285" t="s">
        <v>97</v>
      </c>
      <c r="BD285">
        <v>1170000</v>
      </c>
      <c r="BE285">
        <v>130000</v>
      </c>
      <c r="BF285">
        <v>1645000</v>
      </c>
      <c r="BG285">
        <v>1645000</v>
      </c>
      <c r="BH285" t="s">
        <v>150</v>
      </c>
      <c r="BI285">
        <v>1</v>
      </c>
      <c r="BJ285">
        <v>0</v>
      </c>
      <c r="BK285">
        <v>0</v>
      </c>
      <c r="BL285" t="b">
        <v>0</v>
      </c>
      <c r="BM285" s="1">
        <v>43738</v>
      </c>
      <c r="BN285" t="s">
        <v>97</v>
      </c>
      <c r="BO285" t="s">
        <v>97</v>
      </c>
      <c r="BP285" t="s">
        <v>151</v>
      </c>
      <c r="BQ285" t="s">
        <v>152</v>
      </c>
      <c r="BR285" t="s">
        <v>197</v>
      </c>
      <c r="BS285" t="s">
        <v>198</v>
      </c>
      <c r="BT285" s="1">
        <v>43664</v>
      </c>
      <c r="BU285" t="s">
        <v>97</v>
      </c>
      <c r="BV285" t="s">
        <v>97</v>
      </c>
      <c r="BW285" t="s">
        <v>97</v>
      </c>
      <c r="BX285" t="s">
        <v>0</v>
      </c>
      <c r="BY285" t="s">
        <v>156</v>
      </c>
      <c r="BZ285" t="s">
        <v>157</v>
      </c>
      <c r="CA285" t="s">
        <v>176</v>
      </c>
      <c r="CB285" t="s">
        <v>159</v>
      </c>
      <c r="CC285" s="26">
        <v>0.66</v>
      </c>
      <c r="CD285">
        <v>0</v>
      </c>
      <c r="CE285" s="24" t="s">
        <v>2960</v>
      </c>
    </row>
    <row r="286" spans="1:83" x14ac:dyDescent="0.35">
      <c r="A286">
        <v>0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2</v>
      </c>
      <c r="H286">
        <v>2</v>
      </c>
      <c r="I286">
        <v>4</v>
      </c>
      <c r="J286">
        <v>1</v>
      </c>
      <c r="K286">
        <v>1</v>
      </c>
      <c r="L286">
        <v>3</v>
      </c>
      <c r="M286" s="24">
        <v>47161</v>
      </c>
      <c r="N286" t="s">
        <v>81</v>
      </c>
      <c r="O286" t="s">
        <v>818</v>
      </c>
      <c r="P286" t="s">
        <v>2652</v>
      </c>
      <c r="Q286">
        <v>1012018165</v>
      </c>
      <c r="R286" t="s">
        <v>1827</v>
      </c>
      <c r="S286" t="s">
        <v>1080</v>
      </c>
      <c r="T286" t="s">
        <v>118</v>
      </c>
      <c r="U286" t="s">
        <v>119</v>
      </c>
      <c r="V286" t="s">
        <v>2653</v>
      </c>
      <c r="W286" s="1">
        <v>34857</v>
      </c>
      <c r="X286" t="s">
        <v>2654</v>
      </c>
      <c r="Y286" t="s">
        <v>2655</v>
      </c>
      <c r="Z286" t="s">
        <v>228</v>
      </c>
      <c r="AA286">
        <v>110053</v>
      </c>
      <c r="AB286" t="s">
        <v>2656</v>
      </c>
      <c r="AC286" t="s">
        <v>2657</v>
      </c>
      <c r="AD286" t="s">
        <v>688</v>
      </c>
      <c r="AE286" t="s">
        <v>2658</v>
      </c>
      <c r="AF286" t="s">
        <v>97</v>
      </c>
      <c r="AG286" t="s">
        <v>97</v>
      </c>
      <c r="AH286" t="b">
        <v>0</v>
      </c>
      <c r="AI286" t="s">
        <v>233</v>
      </c>
      <c r="AJ286" t="s">
        <v>99</v>
      </c>
      <c r="AK286" t="s">
        <v>233</v>
      </c>
      <c r="AL286">
        <v>980100</v>
      </c>
      <c r="AM286" t="s">
        <v>100</v>
      </c>
      <c r="AN286" t="s">
        <v>99</v>
      </c>
      <c r="AO286" t="s">
        <v>234</v>
      </c>
      <c r="AP286" t="s">
        <v>228</v>
      </c>
      <c r="AQ286" t="s">
        <v>102</v>
      </c>
      <c r="AR286" t="s">
        <v>91</v>
      </c>
      <c r="AS286">
        <f t="shared" si="4"/>
        <v>0</v>
      </c>
      <c r="AT286" t="s">
        <v>103</v>
      </c>
      <c r="AU286">
        <v>44</v>
      </c>
      <c r="AV286">
        <v>1</v>
      </c>
      <c r="AW286" t="s">
        <v>690</v>
      </c>
      <c r="AX286" t="b">
        <v>0</v>
      </c>
      <c r="AY286" t="s">
        <v>114</v>
      </c>
      <c r="AZ286" s="1">
        <v>43647</v>
      </c>
      <c r="BA286" t="s">
        <v>97</v>
      </c>
      <c r="BB286" t="b">
        <v>0</v>
      </c>
      <c r="BC286" t="b">
        <v>0</v>
      </c>
      <c r="BD286">
        <v>0</v>
      </c>
      <c r="BE286">
        <v>0</v>
      </c>
      <c r="BF286">
        <v>352381</v>
      </c>
      <c r="BG286">
        <v>352381</v>
      </c>
      <c r="BH286" t="s">
        <v>107</v>
      </c>
      <c r="BI286" t="s">
        <v>97</v>
      </c>
      <c r="BJ286">
        <v>0</v>
      </c>
      <c r="BK286">
        <v>0</v>
      </c>
      <c r="BL286" t="b">
        <v>0</v>
      </c>
      <c r="BM286" s="1">
        <v>43696</v>
      </c>
      <c r="BN286" t="s">
        <v>97</v>
      </c>
      <c r="BO286" t="s">
        <v>97</v>
      </c>
      <c r="BP286" t="s">
        <v>108</v>
      </c>
      <c r="BQ286" t="s">
        <v>109</v>
      </c>
      <c r="BR286" t="s">
        <v>108</v>
      </c>
      <c r="BS286" t="s">
        <v>109</v>
      </c>
      <c r="BT286" s="1">
        <v>43668</v>
      </c>
      <c r="BU286" t="s">
        <v>97</v>
      </c>
      <c r="BV286">
        <v>479540</v>
      </c>
      <c r="BW286" t="s">
        <v>97</v>
      </c>
      <c r="BX286" t="s">
        <v>112</v>
      </c>
      <c r="BY286" t="s">
        <v>156</v>
      </c>
      <c r="BZ286" t="s">
        <v>830</v>
      </c>
      <c r="CA286" t="s">
        <v>113</v>
      </c>
      <c r="CB286" t="s">
        <v>114</v>
      </c>
      <c r="CC286" s="26">
        <v>0.97</v>
      </c>
      <c r="CD286">
        <v>1</v>
      </c>
      <c r="CE286" s="24" t="s">
        <v>2944</v>
      </c>
    </row>
    <row r="287" spans="1:83" x14ac:dyDescent="0.35">
      <c r="A287">
        <v>0</v>
      </c>
      <c r="B287">
        <v>2</v>
      </c>
      <c r="C287">
        <v>0</v>
      </c>
      <c r="D287">
        <v>0</v>
      </c>
      <c r="E287">
        <v>0</v>
      </c>
      <c r="F287">
        <v>1</v>
      </c>
      <c r="G287">
        <v>2</v>
      </c>
      <c r="H287">
        <v>1</v>
      </c>
      <c r="I287">
        <v>4</v>
      </c>
      <c r="J287">
        <v>1</v>
      </c>
      <c r="K287">
        <v>1</v>
      </c>
      <c r="L287">
        <v>1</v>
      </c>
      <c r="M287" s="24">
        <v>47163</v>
      </c>
      <c r="N287" t="s">
        <v>81</v>
      </c>
      <c r="O287" t="s">
        <v>818</v>
      </c>
      <c r="P287" t="s">
        <v>2659</v>
      </c>
      <c r="Q287">
        <v>1011991702</v>
      </c>
      <c r="R287" t="s">
        <v>1827</v>
      </c>
      <c r="S287" t="s">
        <v>1080</v>
      </c>
      <c r="T287" t="s">
        <v>86</v>
      </c>
      <c r="U287" t="s">
        <v>2140</v>
      </c>
      <c r="V287" t="s">
        <v>2660</v>
      </c>
      <c r="W287" s="1">
        <v>35775</v>
      </c>
      <c r="X287" t="s">
        <v>2661</v>
      </c>
      <c r="Y287" t="s">
        <v>2662</v>
      </c>
      <c r="Z287" t="s">
        <v>91</v>
      </c>
      <c r="AA287">
        <v>560111</v>
      </c>
      <c r="AB287" t="s">
        <v>2663</v>
      </c>
      <c r="AC287" t="s">
        <v>2664</v>
      </c>
      <c r="AD287" t="s">
        <v>688</v>
      </c>
      <c r="AE287" t="s">
        <v>1994</v>
      </c>
      <c r="AF287" t="s">
        <v>97</v>
      </c>
      <c r="AG287" t="s">
        <v>97</v>
      </c>
      <c r="AH287" t="b">
        <v>0</v>
      </c>
      <c r="AI287" t="s">
        <v>145</v>
      </c>
      <c r="AJ287" t="s">
        <v>99</v>
      </c>
      <c r="AK287" t="s">
        <v>145</v>
      </c>
      <c r="AL287">
        <v>980065</v>
      </c>
      <c r="AM287" t="s">
        <v>100</v>
      </c>
      <c r="AN287" t="s">
        <v>145</v>
      </c>
      <c r="AO287" t="s">
        <v>146</v>
      </c>
      <c r="AP287" t="s">
        <v>92</v>
      </c>
      <c r="AQ287" t="s">
        <v>102</v>
      </c>
      <c r="AR287" t="s">
        <v>91</v>
      </c>
      <c r="AS287">
        <f t="shared" si="4"/>
        <v>1</v>
      </c>
      <c r="AT287" t="s">
        <v>103</v>
      </c>
      <c r="AU287">
        <v>44</v>
      </c>
      <c r="AV287">
        <v>1</v>
      </c>
      <c r="AW287" t="s">
        <v>690</v>
      </c>
      <c r="AX287" t="b">
        <v>0</v>
      </c>
      <c r="AY287" t="s">
        <v>2022</v>
      </c>
      <c r="AZ287" s="1">
        <v>43678</v>
      </c>
      <c r="BA287" t="s">
        <v>2665</v>
      </c>
      <c r="BB287" t="b">
        <v>0</v>
      </c>
      <c r="BC287" t="b">
        <v>0</v>
      </c>
      <c r="BD287">
        <v>0</v>
      </c>
      <c r="BE287">
        <v>0</v>
      </c>
      <c r="BF287">
        <v>352381</v>
      </c>
      <c r="BG287">
        <v>352381</v>
      </c>
      <c r="BH287" t="s">
        <v>107</v>
      </c>
      <c r="BI287" t="s">
        <v>97</v>
      </c>
      <c r="BJ287">
        <v>0</v>
      </c>
      <c r="BK287">
        <v>0</v>
      </c>
      <c r="BL287" t="b">
        <v>0</v>
      </c>
      <c r="BM287" s="1">
        <v>43696</v>
      </c>
      <c r="BN287" t="s">
        <v>97</v>
      </c>
      <c r="BO287" t="s">
        <v>97</v>
      </c>
      <c r="BP287" t="s">
        <v>108</v>
      </c>
      <c r="BQ287" t="s">
        <v>109</v>
      </c>
      <c r="BR287" t="s">
        <v>108</v>
      </c>
      <c r="BS287" t="s">
        <v>109</v>
      </c>
      <c r="BT287" s="1">
        <v>43668</v>
      </c>
      <c r="BU287" t="s">
        <v>97</v>
      </c>
      <c r="BV287">
        <v>559427</v>
      </c>
      <c r="BW287" t="s">
        <v>2666</v>
      </c>
      <c r="BX287" t="s">
        <v>112</v>
      </c>
      <c r="BY287" t="s">
        <v>156</v>
      </c>
      <c r="BZ287" t="s">
        <v>830</v>
      </c>
      <c r="CA287" t="s">
        <v>113</v>
      </c>
      <c r="CB287" t="s">
        <v>159</v>
      </c>
      <c r="CC287" s="26">
        <v>0.9</v>
      </c>
      <c r="CD287">
        <v>1</v>
      </c>
      <c r="CE287" s="24" t="s">
        <v>2944</v>
      </c>
    </row>
    <row r="288" spans="1:83" x14ac:dyDescent="0.35">
      <c r="A288">
        <v>0</v>
      </c>
      <c r="B288">
        <v>2</v>
      </c>
      <c r="C288">
        <v>0</v>
      </c>
      <c r="D288">
        <v>0</v>
      </c>
      <c r="E288">
        <v>0</v>
      </c>
      <c r="F288">
        <v>0</v>
      </c>
      <c r="G288">
        <v>2</v>
      </c>
      <c r="H288">
        <v>2</v>
      </c>
      <c r="I288">
        <v>4</v>
      </c>
      <c r="J288">
        <v>1</v>
      </c>
      <c r="K288">
        <v>1</v>
      </c>
      <c r="L288">
        <v>1</v>
      </c>
      <c r="M288" s="24">
        <v>47164</v>
      </c>
      <c r="N288" t="s">
        <v>81</v>
      </c>
      <c r="O288" t="s">
        <v>818</v>
      </c>
      <c r="P288" t="s">
        <v>2652</v>
      </c>
      <c r="Q288">
        <v>1011991683</v>
      </c>
      <c r="R288" t="s">
        <v>1827</v>
      </c>
      <c r="S288" t="s">
        <v>1080</v>
      </c>
      <c r="T288" t="s">
        <v>118</v>
      </c>
      <c r="U288" t="s">
        <v>1670</v>
      </c>
      <c r="V288" t="s">
        <v>2667</v>
      </c>
      <c r="W288" s="1">
        <v>35317</v>
      </c>
      <c r="X288" t="s">
        <v>2668</v>
      </c>
      <c r="Y288" t="s">
        <v>2669</v>
      </c>
      <c r="Z288" t="s">
        <v>91</v>
      </c>
      <c r="AA288">
        <v>560064</v>
      </c>
      <c r="AB288" t="s">
        <v>2670</v>
      </c>
      <c r="AC288" t="s">
        <v>2671</v>
      </c>
      <c r="AD288" t="s">
        <v>688</v>
      </c>
      <c r="AE288" t="s">
        <v>1994</v>
      </c>
      <c r="AF288" t="s">
        <v>97</v>
      </c>
      <c r="AG288" t="s">
        <v>97</v>
      </c>
      <c r="AH288" t="b">
        <v>0</v>
      </c>
      <c r="AI288" t="s">
        <v>233</v>
      </c>
      <c r="AJ288" t="s">
        <v>99</v>
      </c>
      <c r="AK288" t="s">
        <v>233</v>
      </c>
      <c r="AL288">
        <v>980100</v>
      </c>
      <c r="AM288" t="s">
        <v>100</v>
      </c>
      <c r="AN288" t="s">
        <v>99</v>
      </c>
      <c r="AO288" t="s">
        <v>234</v>
      </c>
      <c r="AP288" t="s">
        <v>92</v>
      </c>
      <c r="AQ288" t="s">
        <v>102</v>
      </c>
      <c r="AR288" t="s">
        <v>91</v>
      </c>
      <c r="AS288">
        <f t="shared" si="4"/>
        <v>1</v>
      </c>
      <c r="AT288" t="s">
        <v>103</v>
      </c>
      <c r="AU288">
        <v>44</v>
      </c>
      <c r="AV288">
        <v>1</v>
      </c>
      <c r="AW288" t="s">
        <v>690</v>
      </c>
      <c r="AX288" t="b">
        <v>0</v>
      </c>
      <c r="AY288" t="s">
        <v>2022</v>
      </c>
      <c r="AZ288" s="1">
        <v>43678</v>
      </c>
      <c r="BA288" t="s">
        <v>97</v>
      </c>
      <c r="BB288" t="b">
        <v>0</v>
      </c>
      <c r="BC288" t="b">
        <v>0</v>
      </c>
      <c r="BD288">
        <v>0</v>
      </c>
      <c r="BE288">
        <v>0</v>
      </c>
      <c r="BF288">
        <v>352381</v>
      </c>
      <c r="BG288">
        <v>352381</v>
      </c>
      <c r="BH288" t="s">
        <v>107</v>
      </c>
      <c r="BI288" t="s">
        <v>97</v>
      </c>
      <c r="BJ288">
        <v>0</v>
      </c>
      <c r="BK288">
        <v>0</v>
      </c>
      <c r="BL288" t="b">
        <v>0</v>
      </c>
      <c r="BM288" s="1">
        <v>43696</v>
      </c>
      <c r="BN288" t="s">
        <v>97</v>
      </c>
      <c r="BO288" t="s">
        <v>97</v>
      </c>
      <c r="BP288" t="s">
        <v>108</v>
      </c>
      <c r="BQ288" t="s">
        <v>109</v>
      </c>
      <c r="BR288" t="s">
        <v>108</v>
      </c>
      <c r="BS288" t="s">
        <v>109</v>
      </c>
      <c r="BT288" s="1">
        <v>43668</v>
      </c>
      <c r="BU288" t="s">
        <v>97</v>
      </c>
      <c r="BV288">
        <v>559469</v>
      </c>
      <c r="BW288" t="s">
        <v>2672</v>
      </c>
      <c r="BX288" t="s">
        <v>112</v>
      </c>
      <c r="BY288" t="s">
        <v>156</v>
      </c>
      <c r="BZ288" t="s">
        <v>830</v>
      </c>
      <c r="CA288" t="s">
        <v>113</v>
      </c>
      <c r="CB288" t="s">
        <v>159</v>
      </c>
      <c r="CC288" s="26">
        <v>0.95</v>
      </c>
      <c r="CD288">
        <v>1</v>
      </c>
      <c r="CE288" s="24" t="s">
        <v>2944</v>
      </c>
    </row>
    <row r="289" spans="1:83" x14ac:dyDescent="0.35">
      <c r="A289">
        <v>0</v>
      </c>
      <c r="B289">
        <v>2</v>
      </c>
      <c r="C289">
        <v>0</v>
      </c>
      <c r="D289">
        <v>0.256410256</v>
      </c>
      <c r="E289">
        <v>0</v>
      </c>
      <c r="F289">
        <v>1</v>
      </c>
      <c r="G289">
        <v>1</v>
      </c>
      <c r="H289">
        <v>2</v>
      </c>
      <c r="I289">
        <v>2</v>
      </c>
      <c r="J289">
        <v>2</v>
      </c>
      <c r="K289">
        <v>1</v>
      </c>
      <c r="L289">
        <v>3</v>
      </c>
      <c r="M289" s="24">
        <v>47165</v>
      </c>
      <c r="N289" t="s">
        <v>81</v>
      </c>
      <c r="O289" t="s">
        <v>131</v>
      </c>
      <c r="P289" t="s">
        <v>2463</v>
      </c>
      <c r="Q289">
        <v>1013064809</v>
      </c>
      <c r="R289" t="s">
        <v>240</v>
      </c>
      <c r="S289" t="s">
        <v>241</v>
      </c>
      <c r="T289" t="s">
        <v>118</v>
      </c>
      <c r="U289" t="s">
        <v>2673</v>
      </c>
      <c r="V289" t="s">
        <v>2674</v>
      </c>
      <c r="W289" s="1">
        <v>32733</v>
      </c>
      <c r="X289" t="s">
        <v>2675</v>
      </c>
      <c r="Y289" t="s">
        <v>2676</v>
      </c>
      <c r="Z289" t="s">
        <v>213</v>
      </c>
      <c r="AA289">
        <v>122001</v>
      </c>
      <c r="AB289" t="s">
        <v>2677</v>
      </c>
      <c r="AC289" t="s">
        <v>2678</v>
      </c>
      <c r="AD289" t="s">
        <v>231</v>
      </c>
      <c r="AE289" t="s">
        <v>732</v>
      </c>
      <c r="AF289" t="s">
        <v>97</v>
      </c>
      <c r="AG289" t="s">
        <v>97</v>
      </c>
      <c r="AH289" t="b">
        <v>0</v>
      </c>
      <c r="AI289" t="s">
        <v>346</v>
      </c>
      <c r="AJ289" t="s">
        <v>99</v>
      </c>
      <c r="AK289" t="s">
        <v>346</v>
      </c>
      <c r="AL289">
        <v>980101</v>
      </c>
      <c r="AM289" t="s">
        <v>100</v>
      </c>
      <c r="AN289" t="s">
        <v>99</v>
      </c>
      <c r="AO289" t="s">
        <v>347</v>
      </c>
      <c r="AP289" t="s">
        <v>317</v>
      </c>
      <c r="AQ289" t="s">
        <v>102</v>
      </c>
      <c r="AR289" t="s">
        <v>91</v>
      </c>
      <c r="AS289">
        <f t="shared" si="4"/>
        <v>0</v>
      </c>
      <c r="AT289" t="s">
        <v>103</v>
      </c>
      <c r="AU289">
        <v>42</v>
      </c>
      <c r="AV289">
        <v>1</v>
      </c>
      <c r="AW289" t="s">
        <v>285</v>
      </c>
      <c r="AX289" t="b">
        <v>0</v>
      </c>
      <c r="AY289" t="s">
        <v>114</v>
      </c>
      <c r="AZ289" s="1">
        <v>41105</v>
      </c>
      <c r="BA289" t="s">
        <v>2679</v>
      </c>
      <c r="BB289" t="b">
        <v>0</v>
      </c>
      <c r="BC289" t="b">
        <v>0</v>
      </c>
      <c r="BD289">
        <v>780000</v>
      </c>
      <c r="BE289">
        <v>0</v>
      </c>
      <c r="BF289">
        <v>980000</v>
      </c>
      <c r="BG289">
        <v>980000</v>
      </c>
      <c r="BH289" t="s">
        <v>150</v>
      </c>
      <c r="BI289">
        <v>1</v>
      </c>
      <c r="BJ289">
        <v>0</v>
      </c>
      <c r="BK289">
        <v>0</v>
      </c>
      <c r="BL289" t="b">
        <v>0</v>
      </c>
      <c r="BM289" s="1">
        <v>43696</v>
      </c>
      <c r="BN289" t="s">
        <v>97</v>
      </c>
      <c r="BO289" t="s">
        <v>97</v>
      </c>
      <c r="BP289" t="s">
        <v>108</v>
      </c>
      <c r="BQ289" t="s">
        <v>109</v>
      </c>
      <c r="BR289" t="s">
        <v>349</v>
      </c>
      <c r="BS289" t="s">
        <v>350</v>
      </c>
      <c r="BT289" s="1">
        <v>43664</v>
      </c>
      <c r="BU289" t="s">
        <v>97</v>
      </c>
      <c r="BV289">
        <v>617210</v>
      </c>
      <c r="BW289" t="s">
        <v>97</v>
      </c>
      <c r="BX289" t="s">
        <v>112</v>
      </c>
      <c r="BY289" t="s">
        <v>156</v>
      </c>
      <c r="BZ289" t="s">
        <v>157</v>
      </c>
      <c r="CA289" t="s">
        <v>176</v>
      </c>
      <c r="CB289" t="s">
        <v>114</v>
      </c>
      <c r="CC289" s="26">
        <v>0.84</v>
      </c>
      <c r="CD289">
        <v>1</v>
      </c>
      <c r="CE289" s="24" t="s">
        <v>2944</v>
      </c>
    </row>
    <row r="290" spans="1:83" x14ac:dyDescent="0.35">
      <c r="A290">
        <v>0</v>
      </c>
      <c r="B290">
        <v>2</v>
      </c>
      <c r="C290">
        <v>1</v>
      </c>
      <c r="D290">
        <v>0.214329083</v>
      </c>
      <c r="E290">
        <v>0</v>
      </c>
      <c r="F290">
        <v>1</v>
      </c>
      <c r="G290">
        <v>1</v>
      </c>
      <c r="H290">
        <v>2</v>
      </c>
      <c r="I290">
        <v>2</v>
      </c>
      <c r="J290">
        <v>2</v>
      </c>
      <c r="K290">
        <v>1</v>
      </c>
      <c r="L290">
        <v>3</v>
      </c>
      <c r="M290" s="24">
        <v>47167</v>
      </c>
      <c r="N290" t="s">
        <v>81</v>
      </c>
      <c r="O290" t="s">
        <v>131</v>
      </c>
      <c r="P290" t="s">
        <v>2463</v>
      </c>
      <c r="Q290">
        <v>1014336144</v>
      </c>
      <c r="R290" t="s">
        <v>240</v>
      </c>
      <c r="S290" t="s">
        <v>241</v>
      </c>
      <c r="T290" t="s">
        <v>118</v>
      </c>
      <c r="U290" t="s">
        <v>2680</v>
      </c>
      <c r="V290" t="s">
        <v>2681</v>
      </c>
      <c r="W290" s="1">
        <v>30820</v>
      </c>
      <c r="X290" t="s">
        <v>2682</v>
      </c>
      <c r="Y290" t="s">
        <v>2683</v>
      </c>
      <c r="Z290" t="s">
        <v>91</v>
      </c>
      <c r="AA290">
        <v>562106</v>
      </c>
      <c r="AB290" t="s">
        <v>2684</v>
      </c>
      <c r="AC290" t="s">
        <v>2685</v>
      </c>
      <c r="AD290" t="s">
        <v>231</v>
      </c>
      <c r="AE290" t="s">
        <v>732</v>
      </c>
      <c r="AF290" t="s">
        <v>97</v>
      </c>
      <c r="AG290" t="s">
        <v>97</v>
      </c>
      <c r="AH290" t="b">
        <v>0</v>
      </c>
      <c r="AI290" t="s">
        <v>346</v>
      </c>
      <c r="AJ290" t="s">
        <v>99</v>
      </c>
      <c r="AK290" t="s">
        <v>346</v>
      </c>
      <c r="AL290">
        <v>980101</v>
      </c>
      <c r="AM290" t="s">
        <v>100</v>
      </c>
      <c r="AN290" t="s">
        <v>99</v>
      </c>
      <c r="AO290" t="s">
        <v>347</v>
      </c>
      <c r="AP290" t="s">
        <v>92</v>
      </c>
      <c r="AQ290" t="s">
        <v>102</v>
      </c>
      <c r="AR290" t="s">
        <v>91</v>
      </c>
      <c r="AS290">
        <f t="shared" si="4"/>
        <v>1</v>
      </c>
      <c r="AT290" t="s">
        <v>103</v>
      </c>
      <c r="AU290">
        <v>42</v>
      </c>
      <c r="AV290">
        <v>2</v>
      </c>
      <c r="AW290" t="s">
        <v>285</v>
      </c>
      <c r="AX290" t="b">
        <v>0</v>
      </c>
      <c r="AY290" t="s">
        <v>114</v>
      </c>
      <c r="AZ290" s="1">
        <v>39248</v>
      </c>
      <c r="BA290" t="s">
        <v>2686</v>
      </c>
      <c r="BB290" t="b">
        <v>0</v>
      </c>
      <c r="BC290" t="b">
        <v>0</v>
      </c>
      <c r="BD290">
        <v>1317600</v>
      </c>
      <c r="BE290">
        <v>0</v>
      </c>
      <c r="BF290">
        <v>1600000</v>
      </c>
      <c r="BG290">
        <v>1600000</v>
      </c>
      <c r="BH290" t="s">
        <v>107</v>
      </c>
      <c r="BI290" t="s">
        <v>97</v>
      </c>
      <c r="BJ290">
        <v>0</v>
      </c>
      <c r="BK290">
        <v>0</v>
      </c>
      <c r="BL290" t="b">
        <v>0</v>
      </c>
      <c r="BM290" s="1">
        <v>43731</v>
      </c>
      <c r="BN290" t="s">
        <v>97</v>
      </c>
      <c r="BO290" t="s">
        <v>97</v>
      </c>
      <c r="BP290" t="s">
        <v>108</v>
      </c>
      <c r="BQ290" t="s">
        <v>109</v>
      </c>
      <c r="BR290" t="s">
        <v>349</v>
      </c>
      <c r="BS290" t="s">
        <v>350</v>
      </c>
      <c r="BT290" s="1">
        <v>43664</v>
      </c>
      <c r="BU290" t="s">
        <v>97</v>
      </c>
      <c r="BV290">
        <v>617024</v>
      </c>
      <c r="BW290" t="s">
        <v>97</v>
      </c>
      <c r="BX290" t="s">
        <v>112</v>
      </c>
      <c r="BY290" t="s">
        <v>75</v>
      </c>
      <c r="BZ290" t="s">
        <v>157</v>
      </c>
      <c r="CA290" t="s">
        <v>176</v>
      </c>
      <c r="CB290" t="s">
        <v>114</v>
      </c>
      <c r="CC290" s="26">
        <v>0.64</v>
      </c>
      <c r="CD290">
        <v>0</v>
      </c>
      <c r="CE290" s="24" t="s">
        <v>2944</v>
      </c>
    </row>
    <row r="291" spans="1:83" x14ac:dyDescent="0.35">
      <c r="A291">
        <v>0</v>
      </c>
      <c r="B291">
        <v>2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3</v>
      </c>
      <c r="J291">
        <v>1</v>
      </c>
      <c r="K291">
        <v>1</v>
      </c>
      <c r="L291">
        <v>3</v>
      </c>
      <c r="M291" s="24">
        <v>47183</v>
      </c>
      <c r="N291" t="s">
        <v>81</v>
      </c>
      <c r="O291" t="s">
        <v>131</v>
      </c>
      <c r="P291" t="s">
        <v>2687</v>
      </c>
      <c r="Q291">
        <v>1014424206</v>
      </c>
      <c r="R291" t="s">
        <v>572</v>
      </c>
      <c r="S291" t="s">
        <v>573</v>
      </c>
      <c r="T291" t="s">
        <v>86</v>
      </c>
      <c r="U291" t="s">
        <v>2688</v>
      </c>
      <c r="V291" t="s">
        <v>2689</v>
      </c>
      <c r="W291" s="1">
        <v>33115</v>
      </c>
      <c r="X291" t="s">
        <v>2690</v>
      </c>
      <c r="Y291" t="s">
        <v>2691</v>
      </c>
      <c r="Z291" t="s">
        <v>2692</v>
      </c>
      <c r="AA291">
        <v>686542</v>
      </c>
      <c r="AB291" t="s">
        <v>2693</v>
      </c>
      <c r="AC291" t="s">
        <v>2694</v>
      </c>
      <c r="AD291" t="s">
        <v>143</v>
      </c>
      <c r="AE291" t="s">
        <v>144</v>
      </c>
      <c r="AF291" t="s">
        <v>97</v>
      </c>
      <c r="AG291" t="s">
        <v>97</v>
      </c>
      <c r="AH291" t="b">
        <v>0</v>
      </c>
      <c r="AI291" t="s">
        <v>959</v>
      </c>
      <c r="AJ291" t="s">
        <v>99</v>
      </c>
      <c r="AK291" t="s">
        <v>429</v>
      </c>
      <c r="AL291">
        <v>980066</v>
      </c>
      <c r="AM291" t="s">
        <v>100</v>
      </c>
      <c r="AN291" t="s">
        <v>99</v>
      </c>
      <c r="AO291" t="s">
        <v>960</v>
      </c>
      <c r="AP291" t="s">
        <v>358</v>
      </c>
      <c r="AQ291" t="s">
        <v>102</v>
      </c>
      <c r="AR291" t="s">
        <v>91</v>
      </c>
      <c r="AS291">
        <f t="shared" si="4"/>
        <v>0</v>
      </c>
      <c r="AT291" t="s">
        <v>103</v>
      </c>
      <c r="AU291">
        <v>44</v>
      </c>
      <c r="AV291">
        <v>3</v>
      </c>
      <c r="AW291" t="s">
        <v>104</v>
      </c>
      <c r="AX291" t="b">
        <v>0</v>
      </c>
      <c r="AY291" t="s">
        <v>114</v>
      </c>
      <c r="AZ291" s="1">
        <v>43631</v>
      </c>
      <c r="BA291" t="s">
        <v>2695</v>
      </c>
      <c r="BB291" t="s">
        <v>97</v>
      </c>
      <c r="BC291" t="b">
        <v>0</v>
      </c>
      <c r="BD291">
        <v>0</v>
      </c>
      <c r="BE291">
        <v>0</v>
      </c>
      <c r="BF291">
        <v>650000</v>
      </c>
      <c r="BG291">
        <v>650000</v>
      </c>
      <c r="BH291" t="s">
        <v>107</v>
      </c>
      <c r="BI291" t="s">
        <v>97</v>
      </c>
      <c r="BJ291">
        <v>0</v>
      </c>
      <c r="BK291">
        <v>0</v>
      </c>
      <c r="BL291" t="b">
        <v>0</v>
      </c>
      <c r="BM291" s="1">
        <v>43689</v>
      </c>
      <c r="BN291" t="s">
        <v>97</v>
      </c>
      <c r="BO291" t="s">
        <v>97</v>
      </c>
      <c r="BP291" t="s">
        <v>217</v>
      </c>
      <c r="BQ291" t="s">
        <v>218</v>
      </c>
      <c r="BR291" t="s">
        <v>110</v>
      </c>
      <c r="BS291" t="s">
        <v>111</v>
      </c>
      <c r="BT291" s="1">
        <v>43668</v>
      </c>
      <c r="BU291" t="s">
        <v>97</v>
      </c>
      <c r="BV291">
        <v>617886</v>
      </c>
      <c r="BW291" t="s">
        <v>97</v>
      </c>
      <c r="BX291" t="s">
        <v>112</v>
      </c>
      <c r="BY291" t="s">
        <v>156</v>
      </c>
      <c r="BZ291" t="s">
        <v>157</v>
      </c>
      <c r="CA291" t="s">
        <v>113</v>
      </c>
      <c r="CB291" t="s">
        <v>114</v>
      </c>
      <c r="CC291" s="26">
        <v>0.82</v>
      </c>
      <c r="CD291">
        <v>1</v>
      </c>
      <c r="CE291" s="24" t="s">
        <v>2944</v>
      </c>
    </row>
    <row r="292" spans="1:83" x14ac:dyDescent="0.35">
      <c r="A292">
        <v>0</v>
      </c>
      <c r="B292">
        <v>2</v>
      </c>
      <c r="C292">
        <v>0</v>
      </c>
      <c r="D292">
        <v>0.88772975700000001</v>
      </c>
      <c r="E292">
        <v>0</v>
      </c>
      <c r="F292">
        <v>1</v>
      </c>
      <c r="G292">
        <v>1</v>
      </c>
      <c r="H292">
        <v>2</v>
      </c>
      <c r="I292">
        <v>3</v>
      </c>
      <c r="J292">
        <v>1</v>
      </c>
      <c r="K292">
        <v>1</v>
      </c>
      <c r="L292">
        <v>1</v>
      </c>
      <c r="M292" s="24">
        <v>47184</v>
      </c>
      <c r="N292" t="s">
        <v>81</v>
      </c>
      <c r="O292" t="s">
        <v>131</v>
      </c>
      <c r="P292" t="s">
        <v>2687</v>
      </c>
      <c r="Q292">
        <v>1014424164</v>
      </c>
      <c r="R292" t="s">
        <v>572</v>
      </c>
      <c r="S292" t="s">
        <v>573</v>
      </c>
      <c r="T292" t="s">
        <v>118</v>
      </c>
      <c r="U292" t="s">
        <v>2696</v>
      </c>
      <c r="V292" t="s">
        <v>2697</v>
      </c>
      <c r="W292" s="1">
        <v>29234</v>
      </c>
      <c r="X292" t="s">
        <v>2698</v>
      </c>
      <c r="Y292" t="s">
        <v>2699</v>
      </c>
      <c r="Z292" t="s">
        <v>1234</v>
      </c>
      <c r="AA292">
        <v>560049</v>
      </c>
      <c r="AB292" t="s">
        <v>2700</v>
      </c>
      <c r="AC292" t="s">
        <v>2701</v>
      </c>
      <c r="AD292" t="s">
        <v>143</v>
      </c>
      <c r="AE292" t="s">
        <v>144</v>
      </c>
      <c r="AF292" t="s">
        <v>97</v>
      </c>
      <c r="AG292" t="s">
        <v>97</v>
      </c>
      <c r="AH292" t="b">
        <v>0</v>
      </c>
      <c r="AI292" t="s">
        <v>959</v>
      </c>
      <c r="AJ292" t="s">
        <v>99</v>
      </c>
      <c r="AK292" t="s">
        <v>429</v>
      </c>
      <c r="AL292">
        <v>980066</v>
      </c>
      <c r="AM292" t="s">
        <v>100</v>
      </c>
      <c r="AN292" t="s">
        <v>99</v>
      </c>
      <c r="AO292" t="s">
        <v>960</v>
      </c>
      <c r="AP292" t="s">
        <v>92</v>
      </c>
      <c r="AQ292" t="s">
        <v>102</v>
      </c>
      <c r="AR292" t="s">
        <v>91</v>
      </c>
      <c r="AS292">
        <f t="shared" si="4"/>
        <v>0</v>
      </c>
      <c r="AT292" t="s">
        <v>103</v>
      </c>
      <c r="AU292">
        <v>44</v>
      </c>
      <c r="AV292">
        <v>2</v>
      </c>
      <c r="AW292" t="s">
        <v>104</v>
      </c>
      <c r="AX292" t="b">
        <v>0</v>
      </c>
      <c r="AY292" t="s">
        <v>2702</v>
      </c>
      <c r="AZ292" s="1">
        <v>37787</v>
      </c>
      <c r="BA292" t="s">
        <v>2703</v>
      </c>
      <c r="BB292" t="s">
        <v>97</v>
      </c>
      <c r="BC292" t="b">
        <v>0</v>
      </c>
      <c r="BD292">
        <v>201300</v>
      </c>
      <c r="BE292">
        <v>0</v>
      </c>
      <c r="BF292">
        <v>380000</v>
      </c>
      <c r="BG292">
        <v>380000</v>
      </c>
      <c r="BH292" t="s">
        <v>107</v>
      </c>
      <c r="BI292" t="s">
        <v>97</v>
      </c>
      <c r="BJ292">
        <v>0</v>
      </c>
      <c r="BK292">
        <v>0</v>
      </c>
      <c r="BL292" t="b">
        <v>0</v>
      </c>
      <c r="BM292" s="1">
        <v>43689</v>
      </c>
      <c r="BN292" t="s">
        <v>97</v>
      </c>
      <c r="BO292" t="s">
        <v>97</v>
      </c>
      <c r="BP292" t="s">
        <v>217</v>
      </c>
      <c r="BQ292" t="s">
        <v>218</v>
      </c>
      <c r="BR292" t="s">
        <v>110</v>
      </c>
      <c r="BS292" t="s">
        <v>111</v>
      </c>
      <c r="BT292" s="1">
        <v>43668</v>
      </c>
      <c r="BU292" t="s">
        <v>97</v>
      </c>
      <c r="BV292">
        <v>617329</v>
      </c>
      <c r="BW292" t="s">
        <v>97</v>
      </c>
      <c r="BX292" t="s">
        <v>112</v>
      </c>
      <c r="BY292" t="s">
        <v>156</v>
      </c>
      <c r="BZ292" t="s">
        <v>157</v>
      </c>
      <c r="CA292" t="s">
        <v>113</v>
      </c>
      <c r="CB292" t="s">
        <v>159</v>
      </c>
      <c r="CC292" s="26">
        <v>0.89</v>
      </c>
      <c r="CD292">
        <v>1</v>
      </c>
      <c r="CE292" s="24" t="s">
        <v>2944</v>
      </c>
    </row>
    <row r="293" spans="1:83" x14ac:dyDescent="0.35">
      <c r="A293">
        <v>0</v>
      </c>
      <c r="B293">
        <v>2</v>
      </c>
      <c r="C293">
        <v>0</v>
      </c>
      <c r="D293">
        <v>9.9687822999999995E-2</v>
      </c>
      <c r="E293">
        <v>0</v>
      </c>
      <c r="F293">
        <v>0</v>
      </c>
      <c r="G293">
        <v>1</v>
      </c>
      <c r="H293">
        <v>2</v>
      </c>
      <c r="I293">
        <v>3</v>
      </c>
      <c r="J293">
        <v>1</v>
      </c>
      <c r="K293">
        <v>1</v>
      </c>
      <c r="L293">
        <v>1</v>
      </c>
      <c r="M293" s="24">
        <v>47185</v>
      </c>
      <c r="N293" t="s">
        <v>81</v>
      </c>
      <c r="O293" t="s">
        <v>131</v>
      </c>
      <c r="P293" t="s">
        <v>2687</v>
      </c>
      <c r="Q293">
        <v>1014271443</v>
      </c>
      <c r="R293" t="s">
        <v>572</v>
      </c>
      <c r="S293" t="s">
        <v>573</v>
      </c>
      <c r="T293" t="s">
        <v>118</v>
      </c>
      <c r="U293" t="s">
        <v>2704</v>
      </c>
      <c r="V293" t="s">
        <v>2705</v>
      </c>
      <c r="W293" s="1">
        <v>33746</v>
      </c>
      <c r="X293" t="s">
        <v>2706</v>
      </c>
      <c r="Y293" t="s">
        <v>2707</v>
      </c>
      <c r="Z293" t="s">
        <v>91</v>
      </c>
      <c r="AA293">
        <v>560102</v>
      </c>
      <c r="AB293" t="s">
        <v>2708</v>
      </c>
      <c r="AC293" t="s">
        <v>2709</v>
      </c>
      <c r="AD293" t="s">
        <v>143</v>
      </c>
      <c r="AE293" t="s">
        <v>144</v>
      </c>
      <c r="AF293" t="s">
        <v>97</v>
      </c>
      <c r="AG293" t="s">
        <v>97</v>
      </c>
      <c r="AH293" t="b">
        <v>0</v>
      </c>
      <c r="AI293" t="s">
        <v>959</v>
      </c>
      <c r="AJ293" t="s">
        <v>99</v>
      </c>
      <c r="AK293" t="s">
        <v>429</v>
      </c>
      <c r="AL293">
        <v>980066</v>
      </c>
      <c r="AM293" t="s">
        <v>100</v>
      </c>
      <c r="AN293" t="s">
        <v>99</v>
      </c>
      <c r="AO293" t="s">
        <v>960</v>
      </c>
      <c r="AP293" t="s">
        <v>92</v>
      </c>
      <c r="AQ293" t="s">
        <v>102</v>
      </c>
      <c r="AR293" t="s">
        <v>91</v>
      </c>
      <c r="AS293">
        <f t="shared" si="4"/>
        <v>1</v>
      </c>
      <c r="AT293" t="s">
        <v>103</v>
      </c>
      <c r="AU293">
        <v>44</v>
      </c>
      <c r="AV293">
        <v>2</v>
      </c>
      <c r="AW293" t="s">
        <v>104</v>
      </c>
      <c r="AX293" t="b">
        <v>0</v>
      </c>
      <c r="AY293" t="s">
        <v>2702</v>
      </c>
      <c r="AZ293" s="1">
        <v>41805</v>
      </c>
      <c r="BA293" t="s">
        <v>97</v>
      </c>
      <c r="BB293" t="s">
        <v>97</v>
      </c>
      <c r="BC293" t="b">
        <v>0</v>
      </c>
      <c r="BD293">
        <v>445581</v>
      </c>
      <c r="BE293">
        <v>0</v>
      </c>
      <c r="BF293">
        <v>490000</v>
      </c>
      <c r="BG293">
        <v>490000</v>
      </c>
      <c r="BH293" t="s">
        <v>107</v>
      </c>
      <c r="BI293" t="s">
        <v>97</v>
      </c>
      <c r="BJ293">
        <v>0</v>
      </c>
      <c r="BK293">
        <v>0</v>
      </c>
      <c r="BL293" t="b">
        <v>0</v>
      </c>
      <c r="BM293" s="1">
        <v>43689</v>
      </c>
      <c r="BN293" t="s">
        <v>97</v>
      </c>
      <c r="BO293" t="s">
        <v>97</v>
      </c>
      <c r="BP293" t="s">
        <v>217</v>
      </c>
      <c r="BQ293" t="s">
        <v>218</v>
      </c>
      <c r="BR293" t="s">
        <v>110</v>
      </c>
      <c r="BS293" t="s">
        <v>111</v>
      </c>
      <c r="BT293" s="1">
        <v>43668</v>
      </c>
      <c r="BU293" t="s">
        <v>97</v>
      </c>
      <c r="BV293">
        <v>617330</v>
      </c>
      <c r="BW293" t="s">
        <v>97</v>
      </c>
      <c r="BX293" t="s">
        <v>112</v>
      </c>
      <c r="BY293" t="s">
        <v>156</v>
      </c>
      <c r="BZ293" t="s">
        <v>157</v>
      </c>
      <c r="CA293" t="s">
        <v>113</v>
      </c>
      <c r="CB293" t="s">
        <v>159</v>
      </c>
      <c r="CC293" s="26">
        <v>0.88</v>
      </c>
      <c r="CD293">
        <v>1</v>
      </c>
      <c r="CE293" s="24" t="s">
        <v>2944</v>
      </c>
    </row>
    <row r="294" spans="1:83" x14ac:dyDescent="0.35">
      <c r="A294">
        <v>0</v>
      </c>
      <c r="B294">
        <v>2</v>
      </c>
      <c r="C294">
        <v>1</v>
      </c>
      <c r="D294">
        <v>0.25283977000000002</v>
      </c>
      <c r="E294">
        <v>0</v>
      </c>
      <c r="F294">
        <v>1</v>
      </c>
      <c r="G294">
        <v>2</v>
      </c>
      <c r="H294">
        <v>2</v>
      </c>
      <c r="I294">
        <v>3</v>
      </c>
      <c r="J294">
        <v>1</v>
      </c>
      <c r="K294">
        <v>1</v>
      </c>
      <c r="L294">
        <v>2</v>
      </c>
      <c r="M294" s="24">
        <v>47186</v>
      </c>
      <c r="N294" t="s">
        <v>81</v>
      </c>
      <c r="O294" t="s">
        <v>818</v>
      </c>
      <c r="P294" t="s">
        <v>2687</v>
      </c>
      <c r="Q294">
        <v>1014051018</v>
      </c>
      <c r="R294" t="s">
        <v>572</v>
      </c>
      <c r="S294" t="s">
        <v>573</v>
      </c>
      <c r="T294" t="s">
        <v>118</v>
      </c>
      <c r="U294" t="s">
        <v>2710</v>
      </c>
      <c r="V294" t="s">
        <v>718</v>
      </c>
      <c r="W294" s="1">
        <v>33439</v>
      </c>
      <c r="X294" t="s">
        <v>2711</v>
      </c>
      <c r="Y294" t="s">
        <v>2712</v>
      </c>
      <c r="Z294" t="s">
        <v>1234</v>
      </c>
      <c r="AA294">
        <v>560064</v>
      </c>
      <c r="AB294" t="s">
        <v>2713</v>
      </c>
      <c r="AC294" t="s">
        <v>2714</v>
      </c>
      <c r="AD294" t="s">
        <v>143</v>
      </c>
      <c r="AE294" t="s">
        <v>144</v>
      </c>
      <c r="AF294" t="s">
        <v>97</v>
      </c>
      <c r="AG294" t="s">
        <v>97</v>
      </c>
      <c r="AH294" t="b">
        <v>0</v>
      </c>
      <c r="AI294" t="s">
        <v>959</v>
      </c>
      <c r="AJ294" t="s">
        <v>99</v>
      </c>
      <c r="AK294" t="s">
        <v>429</v>
      </c>
      <c r="AL294">
        <v>980066</v>
      </c>
      <c r="AM294" t="s">
        <v>100</v>
      </c>
      <c r="AN294" t="s">
        <v>99</v>
      </c>
      <c r="AO294" t="s">
        <v>960</v>
      </c>
      <c r="AP294" t="s">
        <v>92</v>
      </c>
      <c r="AQ294" t="s">
        <v>102</v>
      </c>
      <c r="AR294" t="s">
        <v>91</v>
      </c>
      <c r="AS294">
        <f t="shared" si="4"/>
        <v>0</v>
      </c>
      <c r="AT294" t="s">
        <v>103</v>
      </c>
      <c r="AU294">
        <v>44</v>
      </c>
      <c r="AV294">
        <v>2</v>
      </c>
      <c r="AW294" t="s">
        <v>104</v>
      </c>
      <c r="AX294" t="b">
        <v>0</v>
      </c>
      <c r="AY294" t="s">
        <v>286</v>
      </c>
      <c r="AZ294" s="1">
        <v>41075</v>
      </c>
      <c r="BA294" t="s">
        <v>106</v>
      </c>
      <c r="BB294" t="s">
        <v>97</v>
      </c>
      <c r="BC294" t="b">
        <v>0</v>
      </c>
      <c r="BD294">
        <v>359184</v>
      </c>
      <c r="BE294">
        <v>0</v>
      </c>
      <c r="BF294">
        <v>450000</v>
      </c>
      <c r="BG294">
        <v>450000</v>
      </c>
      <c r="BH294" t="s">
        <v>107</v>
      </c>
      <c r="BI294" t="s">
        <v>97</v>
      </c>
      <c r="BJ294">
        <v>0</v>
      </c>
      <c r="BK294">
        <v>0</v>
      </c>
      <c r="BL294" t="b">
        <v>0</v>
      </c>
      <c r="BM294" s="1">
        <v>43689</v>
      </c>
      <c r="BN294" t="s">
        <v>97</v>
      </c>
      <c r="BO294" t="s">
        <v>97</v>
      </c>
      <c r="BP294" t="s">
        <v>217</v>
      </c>
      <c r="BQ294" t="s">
        <v>218</v>
      </c>
      <c r="BR294" t="s">
        <v>110</v>
      </c>
      <c r="BS294" t="s">
        <v>111</v>
      </c>
      <c r="BT294" s="1">
        <v>43668</v>
      </c>
      <c r="BU294" t="s">
        <v>97</v>
      </c>
      <c r="BV294">
        <v>307413</v>
      </c>
      <c r="BW294" t="s">
        <v>97</v>
      </c>
      <c r="BX294" t="s">
        <v>112</v>
      </c>
      <c r="BY294" t="s">
        <v>75</v>
      </c>
      <c r="BZ294" t="s">
        <v>830</v>
      </c>
      <c r="CA294" t="s">
        <v>113</v>
      </c>
      <c r="CB294" t="s">
        <v>130</v>
      </c>
      <c r="CC294" s="26">
        <v>0.85</v>
      </c>
      <c r="CD294">
        <v>1</v>
      </c>
      <c r="CE294" s="24" t="s">
        <v>2944</v>
      </c>
    </row>
    <row r="295" spans="1:83" x14ac:dyDescent="0.35">
      <c r="A295">
        <v>0</v>
      </c>
      <c r="B295">
        <v>2</v>
      </c>
      <c r="C295">
        <v>0</v>
      </c>
      <c r="D295">
        <v>0.29999761000000003</v>
      </c>
      <c r="E295">
        <v>0</v>
      </c>
      <c r="F295">
        <v>1</v>
      </c>
      <c r="G295">
        <v>1</v>
      </c>
      <c r="H295">
        <v>2</v>
      </c>
      <c r="I295">
        <v>2</v>
      </c>
      <c r="J295">
        <v>1</v>
      </c>
      <c r="K295">
        <v>1</v>
      </c>
      <c r="L295">
        <v>2</v>
      </c>
      <c r="M295" s="24">
        <v>47187</v>
      </c>
      <c r="N295" t="s">
        <v>81</v>
      </c>
      <c r="O295" t="s">
        <v>131</v>
      </c>
      <c r="P295" t="s">
        <v>2715</v>
      </c>
      <c r="Q295">
        <v>1014558466</v>
      </c>
      <c r="R295" t="s">
        <v>572</v>
      </c>
      <c r="S295" t="s">
        <v>573</v>
      </c>
      <c r="T295" t="s">
        <v>118</v>
      </c>
      <c r="U295" t="s">
        <v>2716</v>
      </c>
      <c r="V295" t="s">
        <v>2717</v>
      </c>
      <c r="W295" s="1">
        <v>33689</v>
      </c>
      <c r="X295" t="s">
        <v>2718</v>
      </c>
      <c r="Y295" t="s">
        <v>2719</v>
      </c>
      <c r="Z295" t="s">
        <v>91</v>
      </c>
      <c r="AA295">
        <v>560097</v>
      </c>
      <c r="AB295" t="s">
        <v>2720</v>
      </c>
      <c r="AC295" t="s">
        <v>2721</v>
      </c>
      <c r="AD295" t="s">
        <v>231</v>
      </c>
      <c r="AE295" t="s">
        <v>232</v>
      </c>
      <c r="AF295" t="s">
        <v>97</v>
      </c>
      <c r="AG295" t="s">
        <v>97</v>
      </c>
      <c r="AH295" t="b">
        <v>0</v>
      </c>
      <c r="AI295" t="s">
        <v>2516</v>
      </c>
      <c r="AJ295" t="s">
        <v>99</v>
      </c>
      <c r="AK295" t="s">
        <v>429</v>
      </c>
      <c r="AL295">
        <v>980068</v>
      </c>
      <c r="AM295" t="s">
        <v>100</v>
      </c>
      <c r="AN295" t="s">
        <v>429</v>
      </c>
      <c r="AO295" t="s">
        <v>2517</v>
      </c>
      <c r="AP295" t="s">
        <v>92</v>
      </c>
      <c r="AQ295" t="s">
        <v>102</v>
      </c>
      <c r="AR295" t="s">
        <v>91</v>
      </c>
      <c r="AS295">
        <f t="shared" si="4"/>
        <v>1</v>
      </c>
      <c r="AT295" t="s">
        <v>103</v>
      </c>
      <c r="AU295">
        <v>44</v>
      </c>
      <c r="AV295">
        <v>2</v>
      </c>
      <c r="AW295" t="s">
        <v>104</v>
      </c>
      <c r="AX295" t="b">
        <v>0</v>
      </c>
      <c r="AY295" t="s">
        <v>405</v>
      </c>
      <c r="AZ295" s="1">
        <v>42170</v>
      </c>
      <c r="BA295" t="s">
        <v>273</v>
      </c>
      <c r="BB295" t="s">
        <v>97</v>
      </c>
      <c r="BC295" t="b">
        <v>0</v>
      </c>
      <c r="BD295">
        <v>334776</v>
      </c>
      <c r="BE295">
        <v>0</v>
      </c>
      <c r="BF295">
        <v>435208</v>
      </c>
      <c r="BG295">
        <v>435208</v>
      </c>
      <c r="BH295" t="s">
        <v>107</v>
      </c>
      <c r="BI295" t="s">
        <v>97</v>
      </c>
      <c r="BJ295">
        <v>0</v>
      </c>
      <c r="BK295">
        <v>0</v>
      </c>
      <c r="BL295" t="b">
        <v>0</v>
      </c>
      <c r="BM295" s="1">
        <v>43689</v>
      </c>
      <c r="BN295" t="s">
        <v>97</v>
      </c>
      <c r="BO295" t="s">
        <v>97</v>
      </c>
      <c r="BP295" t="s">
        <v>217</v>
      </c>
      <c r="BQ295" t="s">
        <v>218</v>
      </c>
      <c r="BR295" t="s">
        <v>110</v>
      </c>
      <c r="BS295" t="s">
        <v>111</v>
      </c>
      <c r="BT295" s="1">
        <v>43668</v>
      </c>
      <c r="BU295" t="s">
        <v>97</v>
      </c>
      <c r="BV295">
        <v>618265</v>
      </c>
      <c r="BW295" t="s">
        <v>97</v>
      </c>
      <c r="BX295" t="s">
        <v>112</v>
      </c>
      <c r="BY295" t="s">
        <v>156</v>
      </c>
      <c r="BZ295" t="s">
        <v>157</v>
      </c>
      <c r="CA295" t="s">
        <v>113</v>
      </c>
      <c r="CB295" t="s">
        <v>130</v>
      </c>
      <c r="CC295" s="26">
        <v>0.85</v>
      </c>
      <c r="CD295">
        <v>1</v>
      </c>
      <c r="CE295" s="24" t="s">
        <v>2944</v>
      </c>
    </row>
    <row r="296" spans="1:83" x14ac:dyDescent="0.35">
      <c r="A296">
        <v>1</v>
      </c>
      <c r="B296">
        <v>2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2</v>
      </c>
      <c r="K296">
        <v>1</v>
      </c>
      <c r="L296">
        <v>1</v>
      </c>
      <c r="M296" s="24">
        <v>47226</v>
      </c>
      <c r="N296" t="s">
        <v>81</v>
      </c>
      <c r="O296" t="s">
        <v>131</v>
      </c>
      <c r="P296" t="s">
        <v>2722</v>
      </c>
      <c r="Q296">
        <v>1013445112</v>
      </c>
      <c r="R296" t="s">
        <v>178</v>
      </c>
      <c r="S296" t="s">
        <v>179</v>
      </c>
      <c r="T296" t="s">
        <v>86</v>
      </c>
      <c r="U296" t="s">
        <v>2723</v>
      </c>
      <c r="V296" t="s">
        <v>2724</v>
      </c>
      <c r="W296" s="1">
        <v>30875</v>
      </c>
      <c r="X296" t="s">
        <v>2725</v>
      </c>
      <c r="Y296" t="s">
        <v>2726</v>
      </c>
      <c r="Z296" t="s">
        <v>697</v>
      </c>
      <c r="AA296">
        <v>201304</v>
      </c>
      <c r="AB296" t="s">
        <v>2727</v>
      </c>
      <c r="AC296" t="s">
        <v>2728</v>
      </c>
      <c r="AD296" t="s">
        <v>187</v>
      </c>
      <c r="AE296" t="s">
        <v>187</v>
      </c>
      <c r="AF296" t="s">
        <v>2729</v>
      </c>
      <c r="AG296" t="s">
        <v>2730</v>
      </c>
      <c r="AH296" t="b">
        <v>0</v>
      </c>
      <c r="AI296" t="s">
        <v>190</v>
      </c>
      <c r="AJ296" t="s">
        <v>99</v>
      </c>
      <c r="AK296" t="s">
        <v>191</v>
      </c>
      <c r="AL296">
        <v>980097</v>
      </c>
      <c r="AM296" t="s">
        <v>100</v>
      </c>
      <c r="AN296" t="s">
        <v>99</v>
      </c>
      <c r="AO296" t="s">
        <v>192</v>
      </c>
      <c r="AP296" t="s">
        <v>698</v>
      </c>
      <c r="AQ296" t="s">
        <v>102</v>
      </c>
      <c r="AR296" t="s">
        <v>91</v>
      </c>
      <c r="AS296">
        <f t="shared" si="4"/>
        <v>0</v>
      </c>
      <c r="AT296" t="s">
        <v>103</v>
      </c>
      <c r="AU296">
        <v>42</v>
      </c>
      <c r="AV296">
        <v>2</v>
      </c>
      <c r="AW296" t="s">
        <v>285</v>
      </c>
      <c r="AX296" t="b">
        <v>0</v>
      </c>
      <c r="AY296" t="s">
        <v>416</v>
      </c>
      <c r="AZ296" s="1">
        <v>40344</v>
      </c>
      <c r="BA296" t="s">
        <v>2731</v>
      </c>
      <c r="BB296" t="b">
        <v>0</v>
      </c>
      <c r="BC296" t="b">
        <v>0</v>
      </c>
      <c r="BD296">
        <v>600000</v>
      </c>
      <c r="BE296">
        <v>0</v>
      </c>
      <c r="BF296">
        <v>1200000</v>
      </c>
      <c r="BG296">
        <v>1200000</v>
      </c>
      <c r="BH296" t="s">
        <v>150</v>
      </c>
      <c r="BI296">
        <v>1</v>
      </c>
      <c r="BJ296">
        <v>0</v>
      </c>
      <c r="BK296">
        <v>0</v>
      </c>
      <c r="BL296" t="b">
        <v>0</v>
      </c>
      <c r="BM296" s="1">
        <v>43675</v>
      </c>
      <c r="BN296" t="s">
        <v>97</v>
      </c>
      <c r="BO296" t="s">
        <v>97</v>
      </c>
      <c r="BP296" t="s">
        <v>108</v>
      </c>
      <c r="BQ296" t="s">
        <v>109</v>
      </c>
      <c r="BR296" t="s">
        <v>197</v>
      </c>
      <c r="BS296" t="s">
        <v>198</v>
      </c>
      <c r="BT296" s="1">
        <v>43670</v>
      </c>
      <c r="BU296" s="1">
        <v>43675</v>
      </c>
      <c r="BV296">
        <v>617245</v>
      </c>
      <c r="BW296" t="s">
        <v>97</v>
      </c>
      <c r="BX296" t="s">
        <v>0</v>
      </c>
      <c r="BY296" t="s">
        <v>156</v>
      </c>
      <c r="BZ296" t="s">
        <v>157</v>
      </c>
      <c r="CA296" t="s">
        <v>176</v>
      </c>
      <c r="CB296" t="s">
        <v>159</v>
      </c>
      <c r="CC296" s="26">
        <v>0.75</v>
      </c>
      <c r="CD296">
        <v>0</v>
      </c>
      <c r="CE296" s="24" t="s">
        <v>2944</v>
      </c>
    </row>
    <row r="297" spans="1:83" x14ac:dyDescent="0.35">
      <c r="A297">
        <v>0</v>
      </c>
      <c r="B297">
        <v>2</v>
      </c>
      <c r="C297">
        <v>0</v>
      </c>
      <c r="D297">
        <v>0.32022471899999999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2</v>
      </c>
      <c r="K297">
        <v>1</v>
      </c>
      <c r="L297">
        <v>3</v>
      </c>
      <c r="M297" s="24">
        <v>47230</v>
      </c>
      <c r="N297" t="s">
        <v>81</v>
      </c>
      <c r="O297" t="s">
        <v>131</v>
      </c>
      <c r="P297" t="s">
        <v>2732</v>
      </c>
      <c r="Q297">
        <v>1012958874</v>
      </c>
      <c r="R297" t="s">
        <v>84</v>
      </c>
      <c r="S297" t="s">
        <v>85</v>
      </c>
      <c r="T297" t="s">
        <v>86</v>
      </c>
      <c r="U297" t="s">
        <v>2733</v>
      </c>
      <c r="V297" t="s">
        <v>2734</v>
      </c>
      <c r="W297" s="1">
        <v>30853</v>
      </c>
      <c r="X297" t="s">
        <v>2735</v>
      </c>
      <c r="Y297" t="s">
        <v>2736</v>
      </c>
      <c r="Z297" t="s">
        <v>91</v>
      </c>
      <c r="AA297">
        <v>560048</v>
      </c>
      <c r="AB297" t="s">
        <v>2737</v>
      </c>
      <c r="AC297" t="s">
        <v>2738</v>
      </c>
      <c r="AD297" t="s">
        <v>187</v>
      </c>
      <c r="AE297" t="s">
        <v>187</v>
      </c>
      <c r="AF297" t="s">
        <v>2739</v>
      </c>
      <c r="AG297" t="s">
        <v>2740</v>
      </c>
      <c r="AH297" t="b">
        <v>0</v>
      </c>
      <c r="AI297" t="s">
        <v>169</v>
      </c>
      <c r="AJ297" t="s">
        <v>99</v>
      </c>
      <c r="AK297" t="s">
        <v>169</v>
      </c>
      <c r="AL297">
        <v>980091</v>
      </c>
      <c r="AM297" t="s">
        <v>100</v>
      </c>
      <c r="AN297" t="s">
        <v>99</v>
      </c>
      <c r="AO297" t="s">
        <v>170</v>
      </c>
      <c r="AP297" t="s">
        <v>92</v>
      </c>
      <c r="AQ297" t="s">
        <v>102</v>
      </c>
      <c r="AR297" t="s">
        <v>91</v>
      </c>
      <c r="AS297">
        <f t="shared" si="4"/>
        <v>1</v>
      </c>
      <c r="AT297" t="s">
        <v>103</v>
      </c>
      <c r="AU297">
        <v>42</v>
      </c>
      <c r="AV297">
        <v>3</v>
      </c>
      <c r="AW297" t="s">
        <v>171</v>
      </c>
      <c r="AX297" t="b">
        <v>0</v>
      </c>
      <c r="AY297" t="s">
        <v>114</v>
      </c>
      <c r="AZ297" s="1">
        <v>39583</v>
      </c>
      <c r="BA297" t="s">
        <v>2741</v>
      </c>
      <c r="BB297" t="b">
        <v>0</v>
      </c>
      <c r="BC297" t="b">
        <v>0</v>
      </c>
      <c r="BD297">
        <v>712000</v>
      </c>
      <c r="BE297">
        <v>0</v>
      </c>
      <c r="BF297">
        <v>940000</v>
      </c>
      <c r="BG297">
        <v>940000</v>
      </c>
      <c r="BH297" t="s">
        <v>107</v>
      </c>
      <c r="BI297" t="s">
        <v>97</v>
      </c>
      <c r="BJ297">
        <v>0</v>
      </c>
      <c r="BK297">
        <v>0</v>
      </c>
      <c r="BL297" t="b">
        <v>0</v>
      </c>
      <c r="BM297" s="1">
        <v>43731</v>
      </c>
      <c r="BN297" t="s">
        <v>97</v>
      </c>
      <c r="BO297" t="s">
        <v>97</v>
      </c>
      <c r="BP297" t="s">
        <v>108</v>
      </c>
      <c r="BQ297" t="s">
        <v>109</v>
      </c>
      <c r="BR297" t="s">
        <v>110</v>
      </c>
      <c r="BS297" t="s">
        <v>111</v>
      </c>
      <c r="BT297" s="1">
        <v>43665</v>
      </c>
      <c r="BU297" t="s">
        <v>97</v>
      </c>
      <c r="BV297">
        <v>617902</v>
      </c>
      <c r="BW297" t="s">
        <v>97</v>
      </c>
      <c r="BX297" t="s">
        <v>112</v>
      </c>
      <c r="BY297" t="s">
        <v>156</v>
      </c>
      <c r="BZ297" t="s">
        <v>157</v>
      </c>
      <c r="CA297" t="s">
        <v>176</v>
      </c>
      <c r="CB297" t="s">
        <v>114</v>
      </c>
      <c r="CC297" s="26">
        <v>0.82</v>
      </c>
      <c r="CD297">
        <v>1</v>
      </c>
      <c r="CE297" s="24" t="s">
        <v>2960</v>
      </c>
    </row>
    <row r="298" spans="1:83" x14ac:dyDescent="0.35">
      <c r="A298">
        <v>1</v>
      </c>
      <c r="B298">
        <v>2</v>
      </c>
      <c r="C298">
        <v>0</v>
      </c>
      <c r="D298">
        <v>0.33333333300000001</v>
      </c>
      <c r="E298">
        <v>0</v>
      </c>
      <c r="F298">
        <v>1</v>
      </c>
      <c r="G298">
        <v>1</v>
      </c>
      <c r="H298">
        <v>1</v>
      </c>
      <c r="I298">
        <v>3</v>
      </c>
      <c r="J298">
        <v>1</v>
      </c>
      <c r="K298">
        <v>1</v>
      </c>
      <c r="L298">
        <v>2</v>
      </c>
      <c r="M298" s="24">
        <v>47263</v>
      </c>
      <c r="N298" t="s">
        <v>81</v>
      </c>
      <c r="O298" t="s">
        <v>131</v>
      </c>
      <c r="P298" t="s">
        <v>2742</v>
      </c>
      <c r="Q298">
        <v>1014285636</v>
      </c>
      <c r="R298" t="s">
        <v>178</v>
      </c>
      <c r="S298" t="s">
        <v>179</v>
      </c>
      <c r="T298" t="s">
        <v>86</v>
      </c>
      <c r="U298" t="s">
        <v>2743</v>
      </c>
      <c r="V298" t="s">
        <v>2744</v>
      </c>
      <c r="W298" s="1">
        <v>34898</v>
      </c>
      <c r="X298" t="s">
        <v>2745</v>
      </c>
      <c r="Y298" t="s">
        <v>2746</v>
      </c>
      <c r="Z298" t="s">
        <v>91</v>
      </c>
      <c r="AA298">
        <v>500068</v>
      </c>
      <c r="AB298" t="s">
        <v>2747</v>
      </c>
      <c r="AC298" t="s">
        <v>2748</v>
      </c>
      <c r="AD298" t="s">
        <v>143</v>
      </c>
      <c r="AE298" t="s">
        <v>284</v>
      </c>
      <c r="AF298" t="s">
        <v>97</v>
      </c>
      <c r="AG298" t="s">
        <v>97</v>
      </c>
      <c r="AH298" t="b">
        <v>0</v>
      </c>
      <c r="AI298" t="s">
        <v>190</v>
      </c>
      <c r="AJ298" t="s">
        <v>99</v>
      </c>
      <c r="AK298" t="s">
        <v>191</v>
      </c>
      <c r="AL298">
        <v>980097</v>
      </c>
      <c r="AM298" t="s">
        <v>100</v>
      </c>
      <c r="AN298" t="s">
        <v>99</v>
      </c>
      <c r="AO298" t="s">
        <v>192</v>
      </c>
      <c r="AP298" t="s">
        <v>92</v>
      </c>
      <c r="AQ298" t="s">
        <v>102</v>
      </c>
      <c r="AR298" t="s">
        <v>91</v>
      </c>
      <c r="AS298">
        <f t="shared" si="4"/>
        <v>1</v>
      </c>
      <c r="AT298" t="s">
        <v>103</v>
      </c>
      <c r="AU298">
        <v>44</v>
      </c>
      <c r="AV298">
        <v>3</v>
      </c>
      <c r="AW298" t="s">
        <v>104</v>
      </c>
      <c r="AX298" t="b">
        <v>0</v>
      </c>
      <c r="AY298" t="s">
        <v>405</v>
      </c>
      <c r="AZ298" s="1">
        <v>42536</v>
      </c>
      <c r="BA298" t="s">
        <v>2749</v>
      </c>
      <c r="BB298" t="b">
        <v>0</v>
      </c>
      <c r="BC298" t="b">
        <v>0</v>
      </c>
      <c r="BD298">
        <v>600000</v>
      </c>
      <c r="BE298">
        <v>0</v>
      </c>
      <c r="BF298">
        <v>800000</v>
      </c>
      <c r="BG298">
        <v>800000</v>
      </c>
      <c r="BH298" t="s">
        <v>107</v>
      </c>
      <c r="BI298" t="s">
        <v>97</v>
      </c>
      <c r="BJ298">
        <v>0</v>
      </c>
      <c r="BK298">
        <v>0</v>
      </c>
      <c r="BL298" t="b">
        <v>0</v>
      </c>
      <c r="BM298" s="1">
        <v>43682</v>
      </c>
      <c r="BN298" t="s">
        <v>97</v>
      </c>
      <c r="BO298" t="s">
        <v>97</v>
      </c>
      <c r="BP298" t="s">
        <v>108</v>
      </c>
      <c r="BQ298" t="s">
        <v>109</v>
      </c>
      <c r="BR298" t="s">
        <v>197</v>
      </c>
      <c r="BS298" t="s">
        <v>198</v>
      </c>
      <c r="BT298" s="1">
        <v>43670</v>
      </c>
      <c r="BU298" t="s">
        <v>97</v>
      </c>
      <c r="BV298">
        <v>617890</v>
      </c>
      <c r="BW298" t="s">
        <v>97</v>
      </c>
      <c r="BX298" t="s">
        <v>0</v>
      </c>
      <c r="BY298" t="s">
        <v>156</v>
      </c>
      <c r="BZ298" t="s">
        <v>157</v>
      </c>
      <c r="CA298" t="s">
        <v>113</v>
      </c>
      <c r="CB298" t="s">
        <v>130</v>
      </c>
      <c r="CC298" s="26">
        <v>0.72</v>
      </c>
      <c r="CD298">
        <v>0</v>
      </c>
      <c r="CE298" s="24" t="s">
        <v>2944</v>
      </c>
    </row>
    <row r="299" spans="1:83" x14ac:dyDescent="0.35">
      <c r="A299">
        <v>1</v>
      </c>
      <c r="B299">
        <v>2</v>
      </c>
      <c r="C299">
        <v>1</v>
      </c>
      <c r="D299">
        <v>0.97916666699999999</v>
      </c>
      <c r="E299">
        <v>0</v>
      </c>
      <c r="F299">
        <v>1</v>
      </c>
      <c r="G299">
        <v>1</v>
      </c>
      <c r="H299">
        <v>1</v>
      </c>
      <c r="I299">
        <v>5</v>
      </c>
      <c r="J299">
        <v>1</v>
      </c>
      <c r="K299">
        <v>1</v>
      </c>
      <c r="L299">
        <v>2</v>
      </c>
      <c r="M299" s="24">
        <v>47265</v>
      </c>
      <c r="N299" t="s">
        <v>81</v>
      </c>
      <c r="O299" t="s">
        <v>1181</v>
      </c>
      <c r="P299" t="s">
        <v>1040</v>
      </c>
      <c r="Q299">
        <v>1013652417</v>
      </c>
      <c r="R299" t="s">
        <v>178</v>
      </c>
      <c r="S299" t="s">
        <v>179</v>
      </c>
      <c r="T299" t="s">
        <v>86</v>
      </c>
      <c r="U299" t="s">
        <v>2750</v>
      </c>
      <c r="V299" t="s">
        <v>2751</v>
      </c>
      <c r="W299" s="1">
        <v>34914</v>
      </c>
      <c r="X299" t="s">
        <v>2752</v>
      </c>
      <c r="Y299" t="s">
        <v>2753</v>
      </c>
      <c r="Z299" t="s">
        <v>91</v>
      </c>
      <c r="AA299">
        <v>560093</v>
      </c>
      <c r="AB299" t="s">
        <v>2754</v>
      </c>
      <c r="AC299" t="s">
        <v>2755</v>
      </c>
      <c r="AD299" t="s">
        <v>1189</v>
      </c>
      <c r="AE299" t="s">
        <v>1189</v>
      </c>
      <c r="AF299" t="s">
        <v>97</v>
      </c>
      <c r="AG299" t="s">
        <v>97</v>
      </c>
      <c r="AH299" t="b">
        <v>0</v>
      </c>
      <c r="AI299" t="s">
        <v>190</v>
      </c>
      <c r="AJ299" t="s">
        <v>99</v>
      </c>
      <c r="AK299" t="s">
        <v>191</v>
      </c>
      <c r="AL299">
        <v>980097</v>
      </c>
      <c r="AM299" t="s">
        <v>100</v>
      </c>
      <c r="AN299" t="s">
        <v>99</v>
      </c>
      <c r="AO299" t="s">
        <v>192</v>
      </c>
      <c r="AP299" t="s">
        <v>92</v>
      </c>
      <c r="AQ299" t="s">
        <v>102</v>
      </c>
      <c r="AR299" t="s">
        <v>91</v>
      </c>
      <c r="AS299">
        <f t="shared" si="4"/>
        <v>1</v>
      </c>
      <c r="AT299" t="s">
        <v>103</v>
      </c>
      <c r="AU299">
        <v>44</v>
      </c>
      <c r="AV299">
        <v>1</v>
      </c>
      <c r="AW299" t="s">
        <v>690</v>
      </c>
      <c r="AX299" t="b">
        <v>0</v>
      </c>
      <c r="AY299" t="s">
        <v>405</v>
      </c>
      <c r="AZ299" s="1">
        <v>42901</v>
      </c>
      <c r="BA299" t="s">
        <v>106</v>
      </c>
      <c r="BB299" t="b">
        <v>0</v>
      </c>
      <c r="BC299" t="b">
        <v>0</v>
      </c>
      <c r="BD299">
        <v>192000</v>
      </c>
      <c r="BE299">
        <v>0</v>
      </c>
      <c r="BF299">
        <v>380000</v>
      </c>
      <c r="BG299">
        <v>380000</v>
      </c>
      <c r="BH299" t="s">
        <v>107</v>
      </c>
      <c r="BI299" t="s">
        <v>97</v>
      </c>
      <c r="BJ299">
        <v>0</v>
      </c>
      <c r="BK299">
        <v>0</v>
      </c>
      <c r="BL299" t="b">
        <v>0</v>
      </c>
      <c r="BM299" s="1">
        <v>43675</v>
      </c>
      <c r="BN299" t="s">
        <v>97</v>
      </c>
      <c r="BO299" t="s">
        <v>97</v>
      </c>
      <c r="BP299" t="s">
        <v>108</v>
      </c>
      <c r="BQ299" t="s">
        <v>109</v>
      </c>
      <c r="BR299" t="s">
        <v>197</v>
      </c>
      <c r="BS299" t="s">
        <v>198</v>
      </c>
      <c r="BT299" s="1">
        <v>43670</v>
      </c>
      <c r="BU299" s="1">
        <v>43675</v>
      </c>
      <c r="BV299" t="s">
        <v>97</v>
      </c>
      <c r="BW299" t="s">
        <v>97</v>
      </c>
      <c r="BX299" t="s">
        <v>0</v>
      </c>
      <c r="BY299" t="s">
        <v>75</v>
      </c>
      <c r="BZ299" t="s">
        <v>97</v>
      </c>
      <c r="CA299" t="s">
        <v>113</v>
      </c>
      <c r="CB299" t="s">
        <v>130</v>
      </c>
      <c r="CC299" s="26">
        <v>0.59</v>
      </c>
      <c r="CD299">
        <v>0</v>
      </c>
      <c r="CE299" s="24" t="s">
        <v>2944</v>
      </c>
    </row>
    <row r="300" spans="1:83" x14ac:dyDescent="0.35">
      <c r="A300">
        <v>1</v>
      </c>
      <c r="B300">
        <v>2</v>
      </c>
      <c r="C300">
        <v>0</v>
      </c>
      <c r="D300">
        <v>0.45833333300000001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2</v>
      </c>
      <c r="K300">
        <v>1</v>
      </c>
      <c r="L300">
        <v>3</v>
      </c>
      <c r="M300" s="24">
        <v>47267</v>
      </c>
      <c r="N300" t="s">
        <v>81</v>
      </c>
      <c r="O300" t="s">
        <v>131</v>
      </c>
      <c r="P300" t="s">
        <v>2756</v>
      </c>
      <c r="Q300">
        <v>1014628281</v>
      </c>
      <c r="R300" t="s">
        <v>178</v>
      </c>
      <c r="S300" t="s">
        <v>179</v>
      </c>
      <c r="T300" t="s">
        <v>86</v>
      </c>
      <c r="U300" t="s">
        <v>2757</v>
      </c>
      <c r="V300" t="s">
        <v>2758</v>
      </c>
      <c r="W300" s="1">
        <v>32307</v>
      </c>
      <c r="X300" t="s">
        <v>2759</v>
      </c>
      <c r="Y300" t="s">
        <v>2760</v>
      </c>
      <c r="Z300" t="s">
        <v>1234</v>
      </c>
      <c r="AA300">
        <v>560087</v>
      </c>
      <c r="AB300" t="s">
        <v>2761</v>
      </c>
      <c r="AC300" t="s">
        <v>2762</v>
      </c>
      <c r="AD300" t="s">
        <v>187</v>
      </c>
      <c r="AE300" t="s">
        <v>187</v>
      </c>
      <c r="AF300" t="s">
        <v>2763</v>
      </c>
      <c r="AG300" t="s">
        <v>2764</v>
      </c>
      <c r="AH300" t="b">
        <v>0</v>
      </c>
      <c r="AI300" t="s">
        <v>190</v>
      </c>
      <c r="AJ300" t="s">
        <v>99</v>
      </c>
      <c r="AK300" t="s">
        <v>191</v>
      </c>
      <c r="AL300">
        <v>980097</v>
      </c>
      <c r="AM300" t="s">
        <v>100</v>
      </c>
      <c r="AN300" t="s">
        <v>99</v>
      </c>
      <c r="AO300" t="s">
        <v>192</v>
      </c>
      <c r="AP300" t="s">
        <v>92</v>
      </c>
      <c r="AQ300" t="s">
        <v>102</v>
      </c>
      <c r="AR300" t="s">
        <v>91</v>
      </c>
      <c r="AS300">
        <f t="shared" si="4"/>
        <v>0</v>
      </c>
      <c r="AT300" t="s">
        <v>103</v>
      </c>
      <c r="AU300">
        <v>42</v>
      </c>
      <c r="AV300">
        <v>3</v>
      </c>
      <c r="AW300" t="s">
        <v>171</v>
      </c>
      <c r="AX300" t="b">
        <v>0</v>
      </c>
      <c r="AY300" t="s">
        <v>114</v>
      </c>
      <c r="AZ300" s="1">
        <v>40344</v>
      </c>
      <c r="BA300" t="s">
        <v>677</v>
      </c>
      <c r="BB300" t="b">
        <v>0</v>
      </c>
      <c r="BC300" t="b">
        <v>0</v>
      </c>
      <c r="BD300">
        <v>1200000</v>
      </c>
      <c r="BE300">
        <v>141000</v>
      </c>
      <c r="BF300">
        <v>1750000</v>
      </c>
      <c r="BG300">
        <v>1750000</v>
      </c>
      <c r="BH300" t="s">
        <v>107</v>
      </c>
      <c r="BI300" t="s">
        <v>97</v>
      </c>
      <c r="BJ300">
        <v>0</v>
      </c>
      <c r="BK300">
        <v>0</v>
      </c>
      <c r="BL300" t="b">
        <v>0</v>
      </c>
      <c r="BM300" s="1">
        <v>43738</v>
      </c>
      <c r="BN300" t="s">
        <v>97</v>
      </c>
      <c r="BO300" t="s">
        <v>97</v>
      </c>
      <c r="BP300" t="s">
        <v>108</v>
      </c>
      <c r="BQ300" t="s">
        <v>109</v>
      </c>
      <c r="BR300" t="s">
        <v>197</v>
      </c>
      <c r="BS300" t="s">
        <v>198</v>
      </c>
      <c r="BT300" s="1">
        <v>43670</v>
      </c>
      <c r="BU300" t="s">
        <v>97</v>
      </c>
      <c r="BV300">
        <v>617411</v>
      </c>
      <c r="BW300" t="s">
        <v>97</v>
      </c>
      <c r="BX300" t="s">
        <v>0</v>
      </c>
      <c r="BY300" t="s">
        <v>156</v>
      </c>
      <c r="BZ300" t="s">
        <v>157</v>
      </c>
      <c r="CA300" t="s">
        <v>176</v>
      </c>
      <c r="CB300" t="s">
        <v>114</v>
      </c>
      <c r="CC300" s="26">
        <v>0.73</v>
      </c>
      <c r="CD300">
        <v>0</v>
      </c>
      <c r="CE300" s="24" t="s">
        <v>2960</v>
      </c>
    </row>
    <row r="301" spans="1:83" x14ac:dyDescent="0.35">
      <c r="A301">
        <v>1</v>
      </c>
      <c r="B301">
        <v>2</v>
      </c>
      <c r="C301">
        <v>0</v>
      </c>
      <c r="D301">
        <v>0.4375</v>
      </c>
      <c r="E301">
        <v>0</v>
      </c>
      <c r="F301">
        <v>1</v>
      </c>
      <c r="G301">
        <v>1</v>
      </c>
      <c r="H301">
        <v>2</v>
      </c>
      <c r="I301">
        <v>1</v>
      </c>
      <c r="J301">
        <v>1</v>
      </c>
      <c r="K301">
        <v>1</v>
      </c>
      <c r="L301">
        <v>1</v>
      </c>
      <c r="M301" s="24">
        <v>47270</v>
      </c>
      <c r="N301" t="s">
        <v>81</v>
      </c>
      <c r="O301" t="s">
        <v>131</v>
      </c>
      <c r="P301" t="s">
        <v>2281</v>
      </c>
      <c r="Q301">
        <v>1014630228</v>
      </c>
      <c r="R301" t="s">
        <v>178</v>
      </c>
      <c r="S301" t="s">
        <v>179</v>
      </c>
      <c r="T301" t="s">
        <v>118</v>
      </c>
      <c r="U301" t="s">
        <v>2765</v>
      </c>
      <c r="V301" t="s">
        <v>2766</v>
      </c>
      <c r="W301" s="1">
        <v>33130</v>
      </c>
      <c r="X301" t="s">
        <v>2767</v>
      </c>
      <c r="Y301" t="s">
        <v>2768</v>
      </c>
      <c r="Z301" t="s">
        <v>1234</v>
      </c>
      <c r="AA301">
        <v>560017</v>
      </c>
      <c r="AB301" t="s">
        <v>2769</v>
      </c>
      <c r="AC301" t="s">
        <v>2770</v>
      </c>
      <c r="AD301" t="s">
        <v>187</v>
      </c>
      <c r="AE301" t="s">
        <v>187</v>
      </c>
      <c r="AF301" t="s">
        <v>2771</v>
      </c>
      <c r="AG301" t="s">
        <v>2772</v>
      </c>
      <c r="AH301" t="b">
        <v>0</v>
      </c>
      <c r="AI301" t="s">
        <v>190</v>
      </c>
      <c r="AJ301" t="s">
        <v>99</v>
      </c>
      <c r="AK301" t="s">
        <v>191</v>
      </c>
      <c r="AL301">
        <v>980097</v>
      </c>
      <c r="AM301" t="s">
        <v>100</v>
      </c>
      <c r="AN301" t="s">
        <v>99</v>
      </c>
      <c r="AO301" t="s">
        <v>192</v>
      </c>
      <c r="AP301" t="s">
        <v>92</v>
      </c>
      <c r="AQ301" t="s">
        <v>102</v>
      </c>
      <c r="AR301" t="s">
        <v>91</v>
      </c>
      <c r="AS301">
        <f t="shared" si="4"/>
        <v>0</v>
      </c>
      <c r="AT301" t="s">
        <v>103</v>
      </c>
      <c r="AU301">
        <v>44</v>
      </c>
      <c r="AV301">
        <v>2</v>
      </c>
      <c r="AW301" t="s">
        <v>104</v>
      </c>
      <c r="AX301" t="b">
        <v>0</v>
      </c>
      <c r="AY301" t="s">
        <v>2330</v>
      </c>
      <c r="AZ301" s="1">
        <v>42536</v>
      </c>
      <c r="BA301" t="s">
        <v>2773</v>
      </c>
      <c r="BB301" t="b">
        <v>0</v>
      </c>
      <c r="BC301" t="b">
        <v>0</v>
      </c>
      <c r="BD301">
        <v>320000</v>
      </c>
      <c r="BE301">
        <v>0</v>
      </c>
      <c r="BF301">
        <v>460000</v>
      </c>
      <c r="BG301">
        <v>460000</v>
      </c>
      <c r="BH301" t="s">
        <v>107</v>
      </c>
      <c r="BI301" t="s">
        <v>97</v>
      </c>
      <c r="BJ301">
        <v>0</v>
      </c>
      <c r="BK301">
        <v>0</v>
      </c>
      <c r="BL301" t="b">
        <v>0</v>
      </c>
      <c r="BM301" s="1">
        <v>43738</v>
      </c>
      <c r="BN301" t="s">
        <v>97</v>
      </c>
      <c r="BO301" t="s">
        <v>97</v>
      </c>
      <c r="BP301" t="s">
        <v>108</v>
      </c>
      <c r="BQ301" t="s">
        <v>109</v>
      </c>
      <c r="BR301" t="s">
        <v>197</v>
      </c>
      <c r="BS301" t="s">
        <v>198</v>
      </c>
      <c r="BT301" s="1">
        <v>43670</v>
      </c>
      <c r="BU301" t="s">
        <v>97</v>
      </c>
      <c r="BV301" t="s">
        <v>97</v>
      </c>
      <c r="BW301" t="s">
        <v>97</v>
      </c>
      <c r="BX301" t="s">
        <v>0</v>
      </c>
      <c r="BY301" t="s">
        <v>156</v>
      </c>
      <c r="BZ301" t="s">
        <v>157</v>
      </c>
      <c r="CA301" t="s">
        <v>113</v>
      </c>
      <c r="CB301" t="s">
        <v>159</v>
      </c>
      <c r="CC301" s="26">
        <v>0.75</v>
      </c>
      <c r="CD301">
        <v>0</v>
      </c>
      <c r="CE301" s="24" t="s">
        <v>2960</v>
      </c>
    </row>
    <row r="302" spans="1:83" x14ac:dyDescent="0.35">
      <c r="A302">
        <v>1</v>
      </c>
      <c r="B302">
        <v>2</v>
      </c>
      <c r="C302">
        <v>1</v>
      </c>
      <c r="D302">
        <v>0.12586605100000001</v>
      </c>
      <c r="E302">
        <v>0</v>
      </c>
      <c r="F302">
        <v>1</v>
      </c>
      <c r="G302">
        <v>1</v>
      </c>
      <c r="H302">
        <v>1</v>
      </c>
      <c r="I302">
        <v>1</v>
      </c>
      <c r="J302">
        <v>2</v>
      </c>
      <c r="K302">
        <v>1</v>
      </c>
      <c r="L302">
        <v>1</v>
      </c>
      <c r="M302" s="24">
        <v>47271</v>
      </c>
      <c r="N302" t="s">
        <v>81</v>
      </c>
      <c r="O302" t="s">
        <v>131</v>
      </c>
      <c r="P302" t="s">
        <v>2722</v>
      </c>
      <c r="Q302">
        <v>1012883461</v>
      </c>
      <c r="R302" t="s">
        <v>178</v>
      </c>
      <c r="S302" t="s">
        <v>179</v>
      </c>
      <c r="T302" t="s">
        <v>86</v>
      </c>
      <c r="U302" t="s">
        <v>2774</v>
      </c>
      <c r="V302" t="s">
        <v>774</v>
      </c>
      <c r="W302" s="1">
        <v>32228</v>
      </c>
      <c r="X302" t="s">
        <v>2775</v>
      </c>
      <c r="Y302" t="s">
        <v>2776</v>
      </c>
      <c r="Z302" t="s">
        <v>1103</v>
      </c>
      <c r="AA302">
        <v>122004</v>
      </c>
      <c r="AB302" t="s">
        <v>2777</v>
      </c>
      <c r="AC302" t="s">
        <v>2778</v>
      </c>
      <c r="AD302" t="s">
        <v>187</v>
      </c>
      <c r="AE302" t="s">
        <v>187</v>
      </c>
      <c r="AF302" t="s">
        <v>2779</v>
      </c>
      <c r="AG302" t="s">
        <v>2780</v>
      </c>
      <c r="AH302" t="b">
        <v>0</v>
      </c>
      <c r="AI302" t="s">
        <v>190</v>
      </c>
      <c r="AJ302" t="s">
        <v>99</v>
      </c>
      <c r="AK302" t="s">
        <v>191</v>
      </c>
      <c r="AL302">
        <v>980097</v>
      </c>
      <c r="AM302" t="s">
        <v>100</v>
      </c>
      <c r="AN302" t="s">
        <v>99</v>
      </c>
      <c r="AO302" t="s">
        <v>192</v>
      </c>
      <c r="AP302" t="s">
        <v>317</v>
      </c>
      <c r="AQ302" t="s">
        <v>102</v>
      </c>
      <c r="AR302" t="s">
        <v>91</v>
      </c>
      <c r="AS302">
        <f t="shared" si="4"/>
        <v>0</v>
      </c>
      <c r="AT302" t="s">
        <v>103</v>
      </c>
      <c r="AU302">
        <v>42</v>
      </c>
      <c r="AV302">
        <v>1</v>
      </c>
      <c r="AW302" t="s">
        <v>285</v>
      </c>
      <c r="AX302" t="b">
        <v>0</v>
      </c>
      <c r="AY302" t="s">
        <v>2781</v>
      </c>
      <c r="AZ302" s="1">
        <v>41075</v>
      </c>
      <c r="BA302" t="s">
        <v>172</v>
      </c>
      <c r="BB302" t="b">
        <v>0</v>
      </c>
      <c r="BC302" t="b">
        <v>0</v>
      </c>
      <c r="BD302">
        <v>866000</v>
      </c>
      <c r="BE302">
        <v>0</v>
      </c>
      <c r="BF302">
        <v>975000</v>
      </c>
      <c r="BG302">
        <v>975000</v>
      </c>
      <c r="BH302" t="s">
        <v>150</v>
      </c>
      <c r="BI302">
        <v>1</v>
      </c>
      <c r="BJ302">
        <v>0</v>
      </c>
      <c r="BK302">
        <v>0</v>
      </c>
      <c r="BL302" t="b">
        <v>0</v>
      </c>
      <c r="BM302" s="1">
        <v>43689</v>
      </c>
      <c r="BN302" t="s">
        <v>97</v>
      </c>
      <c r="BO302" t="s">
        <v>97</v>
      </c>
      <c r="BP302" t="s">
        <v>108</v>
      </c>
      <c r="BQ302" t="s">
        <v>109</v>
      </c>
      <c r="BR302" t="s">
        <v>197</v>
      </c>
      <c r="BS302" t="s">
        <v>198</v>
      </c>
      <c r="BT302" s="1">
        <v>43670</v>
      </c>
      <c r="BU302" t="s">
        <v>97</v>
      </c>
      <c r="BV302">
        <v>618263</v>
      </c>
      <c r="BW302" t="s">
        <v>97</v>
      </c>
      <c r="BX302" t="s">
        <v>0</v>
      </c>
      <c r="BY302" t="s">
        <v>75</v>
      </c>
      <c r="BZ302" t="s">
        <v>157</v>
      </c>
      <c r="CA302" t="s">
        <v>176</v>
      </c>
      <c r="CB302" t="s">
        <v>159</v>
      </c>
      <c r="CC302" s="26">
        <v>0.34</v>
      </c>
      <c r="CD302">
        <v>0</v>
      </c>
      <c r="CE302" s="24" t="s">
        <v>2944</v>
      </c>
    </row>
    <row r="303" spans="1:83" x14ac:dyDescent="0.35">
      <c r="A303">
        <v>1</v>
      </c>
      <c r="B303">
        <v>2</v>
      </c>
      <c r="C303">
        <v>1</v>
      </c>
      <c r="D303">
        <v>0.30095403300000001</v>
      </c>
      <c r="E303">
        <v>0</v>
      </c>
      <c r="F303">
        <v>1</v>
      </c>
      <c r="G303">
        <v>1</v>
      </c>
      <c r="H303">
        <v>1</v>
      </c>
      <c r="I303">
        <v>3</v>
      </c>
      <c r="J303">
        <v>2</v>
      </c>
      <c r="K303">
        <v>1</v>
      </c>
      <c r="L303">
        <v>3</v>
      </c>
      <c r="M303" s="24">
        <v>47272</v>
      </c>
      <c r="N303" t="s">
        <v>81</v>
      </c>
      <c r="O303" t="s">
        <v>131</v>
      </c>
      <c r="P303" t="s">
        <v>2782</v>
      </c>
      <c r="Q303">
        <v>1013169914</v>
      </c>
      <c r="R303" t="s">
        <v>178</v>
      </c>
      <c r="S303" t="s">
        <v>179</v>
      </c>
      <c r="T303" t="s">
        <v>86</v>
      </c>
      <c r="U303" t="s">
        <v>2783</v>
      </c>
      <c r="V303" t="s">
        <v>2784</v>
      </c>
      <c r="W303" s="1">
        <v>32248</v>
      </c>
      <c r="X303" t="s">
        <v>2785</v>
      </c>
      <c r="Y303" t="s">
        <v>2786</v>
      </c>
      <c r="Z303" t="s">
        <v>1234</v>
      </c>
      <c r="AA303">
        <v>560037</v>
      </c>
      <c r="AB303" t="s">
        <v>2787</v>
      </c>
      <c r="AC303" t="s">
        <v>2788</v>
      </c>
      <c r="AD303" t="s">
        <v>143</v>
      </c>
      <c r="AE303" t="s">
        <v>284</v>
      </c>
      <c r="AF303" t="s">
        <v>97</v>
      </c>
      <c r="AG303" t="s">
        <v>97</v>
      </c>
      <c r="AH303" t="b">
        <v>0</v>
      </c>
      <c r="AI303" t="s">
        <v>190</v>
      </c>
      <c r="AJ303" t="s">
        <v>99</v>
      </c>
      <c r="AK303" t="s">
        <v>191</v>
      </c>
      <c r="AL303">
        <v>980097</v>
      </c>
      <c r="AM303" t="s">
        <v>100</v>
      </c>
      <c r="AN303" t="s">
        <v>99</v>
      </c>
      <c r="AO303" t="s">
        <v>192</v>
      </c>
      <c r="AP303" t="s">
        <v>92</v>
      </c>
      <c r="AQ303" t="s">
        <v>102</v>
      </c>
      <c r="AR303" t="s">
        <v>91</v>
      </c>
      <c r="AS303">
        <f t="shared" si="4"/>
        <v>0</v>
      </c>
      <c r="AT303" t="s">
        <v>103</v>
      </c>
      <c r="AU303">
        <v>42</v>
      </c>
      <c r="AV303">
        <v>3</v>
      </c>
      <c r="AW303" t="s">
        <v>171</v>
      </c>
      <c r="AX303" t="b">
        <v>0</v>
      </c>
      <c r="AY303" t="s">
        <v>114</v>
      </c>
      <c r="AZ303" s="1">
        <v>40709</v>
      </c>
      <c r="BA303" t="s">
        <v>1157</v>
      </c>
      <c r="BB303" t="b">
        <v>0</v>
      </c>
      <c r="BC303" t="b">
        <v>0</v>
      </c>
      <c r="BD303">
        <v>1153000</v>
      </c>
      <c r="BE303">
        <v>101000</v>
      </c>
      <c r="BF303">
        <v>1500000</v>
      </c>
      <c r="BG303">
        <v>1500000</v>
      </c>
      <c r="BH303" t="s">
        <v>107</v>
      </c>
      <c r="BI303" t="s">
        <v>97</v>
      </c>
      <c r="BJ303">
        <v>0</v>
      </c>
      <c r="BK303">
        <v>0</v>
      </c>
      <c r="BL303" t="b">
        <v>0</v>
      </c>
      <c r="BM303" s="1">
        <v>43738</v>
      </c>
      <c r="BN303" t="s">
        <v>97</v>
      </c>
      <c r="BO303" t="s">
        <v>97</v>
      </c>
      <c r="BP303" t="s">
        <v>108</v>
      </c>
      <c r="BQ303" t="s">
        <v>109</v>
      </c>
      <c r="BR303" t="s">
        <v>197</v>
      </c>
      <c r="BS303" t="s">
        <v>198</v>
      </c>
      <c r="BT303" s="1">
        <v>43670</v>
      </c>
      <c r="BU303" t="s">
        <v>97</v>
      </c>
      <c r="BV303" t="s">
        <v>97</v>
      </c>
      <c r="BW303" t="s">
        <v>97</v>
      </c>
      <c r="BX303" t="s">
        <v>0</v>
      </c>
      <c r="BY303" t="s">
        <v>75</v>
      </c>
      <c r="BZ303" t="s">
        <v>157</v>
      </c>
      <c r="CA303" t="s">
        <v>176</v>
      </c>
      <c r="CB303" t="s">
        <v>114</v>
      </c>
      <c r="CC303" s="26">
        <v>0.45</v>
      </c>
      <c r="CD303">
        <v>0</v>
      </c>
      <c r="CE303" s="24" t="s">
        <v>2960</v>
      </c>
    </row>
    <row r="304" spans="1:83" x14ac:dyDescent="0.35">
      <c r="A304">
        <v>1</v>
      </c>
      <c r="B304">
        <v>2</v>
      </c>
      <c r="C304">
        <v>0</v>
      </c>
      <c r="D304">
        <v>0.35802469100000001</v>
      </c>
      <c r="E304">
        <v>0</v>
      </c>
      <c r="F304">
        <v>1</v>
      </c>
      <c r="G304">
        <v>1</v>
      </c>
      <c r="H304">
        <v>1</v>
      </c>
      <c r="I304">
        <v>1</v>
      </c>
      <c r="J304">
        <v>2</v>
      </c>
      <c r="K304">
        <v>1</v>
      </c>
      <c r="L304">
        <v>3</v>
      </c>
      <c r="M304" s="24">
        <v>47294</v>
      </c>
      <c r="N304" t="s">
        <v>81</v>
      </c>
      <c r="O304" t="s">
        <v>131</v>
      </c>
      <c r="P304" t="s">
        <v>2789</v>
      </c>
      <c r="Q304">
        <v>1014479173</v>
      </c>
      <c r="R304" t="s">
        <v>178</v>
      </c>
      <c r="S304" t="s">
        <v>179</v>
      </c>
      <c r="T304" t="s">
        <v>86</v>
      </c>
      <c r="U304" t="s">
        <v>2790</v>
      </c>
      <c r="V304" t="s">
        <v>2791</v>
      </c>
      <c r="W304" s="1">
        <v>30835</v>
      </c>
      <c r="X304" t="s">
        <v>2792</v>
      </c>
      <c r="Y304" t="s">
        <v>2793</v>
      </c>
      <c r="Z304" t="s">
        <v>2794</v>
      </c>
      <c r="AA304">
        <v>560022</v>
      </c>
      <c r="AB304" t="s">
        <v>2795</v>
      </c>
      <c r="AC304" t="s">
        <v>2796</v>
      </c>
      <c r="AD304" t="s">
        <v>187</v>
      </c>
      <c r="AE304" t="s">
        <v>187</v>
      </c>
      <c r="AF304" t="s">
        <v>2797</v>
      </c>
      <c r="AG304" t="s">
        <v>2798</v>
      </c>
      <c r="AH304" t="b">
        <v>0</v>
      </c>
      <c r="AI304" t="s">
        <v>190</v>
      </c>
      <c r="AJ304" t="s">
        <v>99</v>
      </c>
      <c r="AK304" t="s">
        <v>191</v>
      </c>
      <c r="AL304">
        <v>980097</v>
      </c>
      <c r="AM304" t="s">
        <v>100</v>
      </c>
      <c r="AN304" t="s">
        <v>99</v>
      </c>
      <c r="AO304" t="s">
        <v>192</v>
      </c>
      <c r="AP304" t="s">
        <v>92</v>
      </c>
      <c r="AQ304" t="s">
        <v>102</v>
      </c>
      <c r="AR304" t="s">
        <v>91</v>
      </c>
      <c r="AS304">
        <f t="shared" si="4"/>
        <v>0</v>
      </c>
      <c r="AT304" t="s">
        <v>103</v>
      </c>
      <c r="AU304">
        <v>42</v>
      </c>
      <c r="AV304">
        <v>2</v>
      </c>
      <c r="AW304" t="s">
        <v>285</v>
      </c>
      <c r="AX304" t="b">
        <v>0</v>
      </c>
      <c r="AY304" t="s">
        <v>114</v>
      </c>
      <c r="AZ304" s="1">
        <v>42536</v>
      </c>
      <c r="BA304" t="s">
        <v>2799</v>
      </c>
      <c r="BB304" t="b">
        <v>0</v>
      </c>
      <c r="BC304" t="b">
        <v>0</v>
      </c>
      <c r="BD304">
        <v>810000</v>
      </c>
      <c r="BE304">
        <v>120000</v>
      </c>
      <c r="BF304">
        <v>1100000</v>
      </c>
      <c r="BG304">
        <v>1100000</v>
      </c>
      <c r="BH304" t="s">
        <v>107</v>
      </c>
      <c r="BI304" t="s">
        <v>97</v>
      </c>
      <c r="BJ304">
        <v>0</v>
      </c>
      <c r="BK304">
        <v>0</v>
      </c>
      <c r="BL304" t="b">
        <v>0</v>
      </c>
      <c r="BM304" s="1">
        <v>43738</v>
      </c>
      <c r="BN304" t="s">
        <v>97</v>
      </c>
      <c r="BO304" t="s">
        <v>97</v>
      </c>
      <c r="BP304" t="s">
        <v>108</v>
      </c>
      <c r="BQ304" t="s">
        <v>109</v>
      </c>
      <c r="BR304" t="s">
        <v>197</v>
      </c>
      <c r="BS304" t="s">
        <v>198</v>
      </c>
      <c r="BT304" s="1">
        <v>43670</v>
      </c>
      <c r="BU304" t="s">
        <v>97</v>
      </c>
      <c r="BV304" t="s">
        <v>97</v>
      </c>
      <c r="BW304" t="s">
        <v>97</v>
      </c>
      <c r="BX304" t="s">
        <v>0</v>
      </c>
      <c r="BY304" t="s">
        <v>156</v>
      </c>
      <c r="BZ304" t="s">
        <v>157</v>
      </c>
      <c r="CA304" t="s">
        <v>176</v>
      </c>
      <c r="CB304" t="s">
        <v>114</v>
      </c>
      <c r="CC304" s="26">
        <v>0.72</v>
      </c>
      <c r="CD304">
        <v>0</v>
      </c>
      <c r="CE304" s="24" t="s">
        <v>2960</v>
      </c>
    </row>
    <row r="305" spans="1:83" x14ac:dyDescent="0.35">
      <c r="A305">
        <v>0</v>
      </c>
      <c r="B305">
        <v>2</v>
      </c>
      <c r="C305">
        <v>0</v>
      </c>
      <c r="D305">
        <v>0.48409893999999998</v>
      </c>
      <c r="E305">
        <v>0</v>
      </c>
      <c r="F305">
        <v>1</v>
      </c>
      <c r="G305">
        <v>1</v>
      </c>
      <c r="H305">
        <v>2</v>
      </c>
      <c r="I305">
        <v>1</v>
      </c>
      <c r="J305">
        <v>1</v>
      </c>
      <c r="K305">
        <v>1</v>
      </c>
      <c r="L305">
        <v>1</v>
      </c>
      <c r="M305" s="24">
        <v>47306</v>
      </c>
      <c r="N305" t="s">
        <v>81</v>
      </c>
      <c r="O305" t="s">
        <v>131</v>
      </c>
      <c r="P305" t="s">
        <v>2800</v>
      </c>
      <c r="Q305">
        <v>1014661341</v>
      </c>
      <c r="R305" t="s">
        <v>84</v>
      </c>
      <c r="S305" t="s">
        <v>85</v>
      </c>
      <c r="T305" t="s">
        <v>118</v>
      </c>
      <c r="U305" t="s">
        <v>2801</v>
      </c>
      <c r="V305" t="s">
        <v>2802</v>
      </c>
      <c r="W305" s="1">
        <v>30567</v>
      </c>
      <c r="X305" t="s">
        <v>2803</v>
      </c>
      <c r="Y305" t="s">
        <v>2804</v>
      </c>
      <c r="Z305" t="s">
        <v>91</v>
      </c>
      <c r="AA305">
        <v>560061</v>
      </c>
      <c r="AB305" t="s">
        <v>2805</v>
      </c>
      <c r="AC305" t="s">
        <v>2806</v>
      </c>
      <c r="AD305" t="s">
        <v>187</v>
      </c>
      <c r="AE305" t="s">
        <v>187</v>
      </c>
      <c r="AF305" t="s">
        <v>2807</v>
      </c>
      <c r="AG305" t="s">
        <v>2808</v>
      </c>
      <c r="AH305" t="b">
        <v>0</v>
      </c>
      <c r="AI305" t="s">
        <v>1359</v>
      </c>
      <c r="AJ305" t="s">
        <v>99</v>
      </c>
      <c r="AK305" t="s">
        <v>1359</v>
      </c>
      <c r="AL305">
        <v>980098</v>
      </c>
      <c r="AM305" t="s">
        <v>100</v>
      </c>
      <c r="AN305" t="s">
        <v>99</v>
      </c>
      <c r="AO305" t="s">
        <v>1360</v>
      </c>
      <c r="AP305" t="s">
        <v>92</v>
      </c>
      <c r="AQ305" t="s">
        <v>102</v>
      </c>
      <c r="AR305" t="s">
        <v>91</v>
      </c>
      <c r="AS305">
        <f t="shared" si="4"/>
        <v>1</v>
      </c>
      <c r="AT305" t="s">
        <v>103</v>
      </c>
      <c r="AU305">
        <v>44</v>
      </c>
      <c r="AV305">
        <v>2</v>
      </c>
      <c r="AW305" t="s">
        <v>104</v>
      </c>
      <c r="AX305" t="b">
        <v>0</v>
      </c>
      <c r="AY305" t="s">
        <v>1009</v>
      </c>
      <c r="AZ305" s="1">
        <v>38518</v>
      </c>
      <c r="BA305" t="s">
        <v>2809</v>
      </c>
      <c r="BB305" t="b">
        <v>0</v>
      </c>
      <c r="BC305" t="b">
        <v>0</v>
      </c>
      <c r="BD305">
        <v>283000</v>
      </c>
      <c r="BE305">
        <v>0</v>
      </c>
      <c r="BF305">
        <v>420000</v>
      </c>
      <c r="BG305">
        <v>420000</v>
      </c>
      <c r="BH305" t="s">
        <v>107</v>
      </c>
      <c r="BI305" t="s">
        <v>97</v>
      </c>
      <c r="BJ305">
        <v>0</v>
      </c>
      <c r="BK305">
        <v>0</v>
      </c>
      <c r="BL305" t="b">
        <v>0</v>
      </c>
      <c r="BM305" s="1">
        <v>43738</v>
      </c>
      <c r="BN305" t="s">
        <v>97</v>
      </c>
      <c r="BO305" t="s">
        <v>97</v>
      </c>
      <c r="BP305" t="s">
        <v>108</v>
      </c>
      <c r="BQ305" t="s">
        <v>109</v>
      </c>
      <c r="BR305" t="s">
        <v>110</v>
      </c>
      <c r="BS305" t="s">
        <v>111</v>
      </c>
      <c r="BT305" s="1">
        <v>43669</v>
      </c>
      <c r="BU305" t="s">
        <v>97</v>
      </c>
      <c r="BV305" t="s">
        <v>97</v>
      </c>
      <c r="BW305" t="s">
        <v>97</v>
      </c>
      <c r="BX305" t="s">
        <v>112</v>
      </c>
      <c r="BY305" t="s">
        <v>156</v>
      </c>
      <c r="BZ305" t="s">
        <v>157</v>
      </c>
      <c r="CA305" t="s">
        <v>113</v>
      </c>
      <c r="CB305" t="s">
        <v>159</v>
      </c>
      <c r="CC305" s="26">
        <v>0.85</v>
      </c>
      <c r="CD305">
        <v>1</v>
      </c>
      <c r="CE305" s="24" t="s">
        <v>2960</v>
      </c>
    </row>
    <row r="306" spans="1:83" x14ac:dyDescent="0.35">
      <c r="A306">
        <v>0</v>
      </c>
      <c r="B306">
        <v>2</v>
      </c>
      <c r="C306">
        <v>0</v>
      </c>
      <c r="D306">
        <v>0.335978836</v>
      </c>
      <c r="E306">
        <v>0</v>
      </c>
      <c r="F306">
        <v>1</v>
      </c>
      <c r="G306">
        <v>2</v>
      </c>
      <c r="H306">
        <v>2</v>
      </c>
      <c r="I306">
        <v>1</v>
      </c>
      <c r="J306">
        <v>2</v>
      </c>
      <c r="K306">
        <v>1</v>
      </c>
      <c r="L306">
        <v>2</v>
      </c>
      <c r="M306" s="24">
        <v>47337</v>
      </c>
      <c r="N306" t="s">
        <v>81</v>
      </c>
      <c r="O306" t="s">
        <v>818</v>
      </c>
      <c r="P306" t="s">
        <v>2810</v>
      </c>
      <c r="Q306">
        <v>1014645493</v>
      </c>
      <c r="R306" t="s">
        <v>240</v>
      </c>
      <c r="S306" t="s">
        <v>241</v>
      </c>
      <c r="T306" t="s">
        <v>118</v>
      </c>
      <c r="U306" t="s">
        <v>2811</v>
      </c>
      <c r="V306" t="s">
        <v>2812</v>
      </c>
      <c r="W306" s="1">
        <v>32788</v>
      </c>
      <c r="X306" t="s">
        <v>2813</v>
      </c>
      <c r="Y306" t="s">
        <v>2814</v>
      </c>
      <c r="Z306" t="s">
        <v>91</v>
      </c>
      <c r="AA306">
        <v>560093</v>
      </c>
      <c r="AB306" t="s">
        <v>2815</v>
      </c>
      <c r="AC306" t="s">
        <v>2816</v>
      </c>
      <c r="AD306" t="s">
        <v>187</v>
      </c>
      <c r="AE306" t="s">
        <v>187</v>
      </c>
      <c r="AF306" t="s">
        <v>2817</v>
      </c>
      <c r="AG306" t="s">
        <v>2818</v>
      </c>
      <c r="AH306" t="b">
        <v>0</v>
      </c>
      <c r="AI306" t="s">
        <v>233</v>
      </c>
      <c r="AJ306" t="s">
        <v>99</v>
      </c>
      <c r="AK306" t="s">
        <v>233</v>
      </c>
      <c r="AL306">
        <v>980100</v>
      </c>
      <c r="AM306" t="s">
        <v>100</v>
      </c>
      <c r="AN306" t="s">
        <v>99</v>
      </c>
      <c r="AO306" t="s">
        <v>234</v>
      </c>
      <c r="AP306" t="s">
        <v>92</v>
      </c>
      <c r="AQ306" t="s">
        <v>102</v>
      </c>
      <c r="AR306" t="s">
        <v>91</v>
      </c>
      <c r="AS306">
        <f t="shared" si="4"/>
        <v>1</v>
      </c>
      <c r="AT306" t="s">
        <v>103</v>
      </c>
      <c r="AU306">
        <v>42</v>
      </c>
      <c r="AV306">
        <v>2</v>
      </c>
      <c r="AW306" t="s">
        <v>285</v>
      </c>
      <c r="AX306" t="b">
        <v>0</v>
      </c>
      <c r="AY306" t="s">
        <v>598</v>
      </c>
      <c r="AZ306" s="1">
        <v>40709</v>
      </c>
      <c r="BA306" t="s">
        <v>2819</v>
      </c>
      <c r="BB306" t="b">
        <v>0</v>
      </c>
      <c r="BC306" t="b">
        <v>0</v>
      </c>
      <c r="BD306">
        <v>756000</v>
      </c>
      <c r="BE306">
        <v>0</v>
      </c>
      <c r="BF306">
        <v>1010000</v>
      </c>
      <c r="BG306">
        <v>1010000</v>
      </c>
      <c r="BH306" t="s">
        <v>107</v>
      </c>
      <c r="BI306" t="s">
        <v>97</v>
      </c>
      <c r="BJ306">
        <v>0</v>
      </c>
      <c r="BK306">
        <v>0</v>
      </c>
      <c r="BL306" t="b">
        <v>0</v>
      </c>
      <c r="BM306" s="1">
        <v>43731</v>
      </c>
      <c r="BN306" t="s">
        <v>97</v>
      </c>
      <c r="BO306" t="s">
        <v>97</v>
      </c>
      <c r="BP306" t="s">
        <v>108</v>
      </c>
      <c r="BQ306" t="s">
        <v>109</v>
      </c>
      <c r="BR306" t="s">
        <v>236</v>
      </c>
      <c r="BS306" t="s">
        <v>237</v>
      </c>
      <c r="BT306" s="1">
        <v>43669</v>
      </c>
      <c r="BU306" t="s">
        <v>97</v>
      </c>
      <c r="BV306" t="s">
        <v>97</v>
      </c>
      <c r="BW306" t="s">
        <v>97</v>
      </c>
      <c r="BX306" t="s">
        <v>112</v>
      </c>
      <c r="BY306" t="s">
        <v>156</v>
      </c>
      <c r="BZ306" t="s">
        <v>830</v>
      </c>
      <c r="CA306" t="s">
        <v>176</v>
      </c>
      <c r="CB306" t="s">
        <v>130</v>
      </c>
      <c r="CC306" s="26">
        <v>0.93</v>
      </c>
      <c r="CD306">
        <v>1</v>
      </c>
      <c r="CE306" s="24" t="s">
        <v>2960</v>
      </c>
    </row>
    <row r="307" spans="1:83" x14ac:dyDescent="0.35">
      <c r="A307">
        <v>0</v>
      </c>
      <c r="B307">
        <v>2</v>
      </c>
      <c r="C307">
        <v>0</v>
      </c>
      <c r="D307">
        <v>0.14423076900000001</v>
      </c>
      <c r="E307">
        <v>0</v>
      </c>
      <c r="F307">
        <v>1</v>
      </c>
      <c r="G307">
        <v>1</v>
      </c>
      <c r="H307">
        <v>2</v>
      </c>
      <c r="I307">
        <v>1</v>
      </c>
      <c r="J307">
        <v>2</v>
      </c>
      <c r="K307">
        <v>1</v>
      </c>
      <c r="L307">
        <v>3</v>
      </c>
      <c r="M307" s="24">
        <v>47338</v>
      </c>
      <c r="N307" t="s">
        <v>81</v>
      </c>
      <c r="O307" t="s">
        <v>131</v>
      </c>
      <c r="P307" t="s">
        <v>2820</v>
      </c>
      <c r="Q307">
        <v>1014646104</v>
      </c>
      <c r="R307" t="s">
        <v>240</v>
      </c>
      <c r="S307" t="s">
        <v>241</v>
      </c>
      <c r="T307" t="s">
        <v>118</v>
      </c>
      <c r="U307" t="s">
        <v>2821</v>
      </c>
      <c r="V307" t="s">
        <v>2822</v>
      </c>
      <c r="W307" s="1">
        <v>32695</v>
      </c>
      <c r="X307" t="s">
        <v>2823</v>
      </c>
      <c r="Y307" t="s">
        <v>2824</v>
      </c>
      <c r="Z307" t="s">
        <v>2825</v>
      </c>
      <c r="AA307">
        <v>520010</v>
      </c>
      <c r="AB307" t="s">
        <v>2826</v>
      </c>
      <c r="AC307" t="s">
        <v>2827</v>
      </c>
      <c r="AD307" t="s">
        <v>187</v>
      </c>
      <c r="AE307" t="s">
        <v>187</v>
      </c>
      <c r="AF307" t="s">
        <v>2828</v>
      </c>
      <c r="AG307" t="s">
        <v>2829</v>
      </c>
      <c r="AH307" t="b">
        <v>0</v>
      </c>
      <c r="AI307" t="s">
        <v>233</v>
      </c>
      <c r="AJ307" t="s">
        <v>99</v>
      </c>
      <c r="AK307" t="s">
        <v>233</v>
      </c>
      <c r="AL307">
        <v>980100</v>
      </c>
      <c r="AM307" t="s">
        <v>100</v>
      </c>
      <c r="AN307" t="s">
        <v>99</v>
      </c>
      <c r="AO307" t="s">
        <v>234</v>
      </c>
      <c r="AP307" t="s">
        <v>140</v>
      </c>
      <c r="AQ307" t="s">
        <v>102</v>
      </c>
      <c r="AR307" t="s">
        <v>91</v>
      </c>
      <c r="AS307">
        <f t="shared" si="4"/>
        <v>0</v>
      </c>
      <c r="AT307" t="s">
        <v>103</v>
      </c>
      <c r="AU307">
        <v>42</v>
      </c>
      <c r="AV307">
        <v>1</v>
      </c>
      <c r="AW307" t="s">
        <v>285</v>
      </c>
      <c r="AX307" t="b">
        <v>0</v>
      </c>
      <c r="AY307" t="s">
        <v>114</v>
      </c>
      <c r="AZ307" s="1">
        <v>41440</v>
      </c>
      <c r="BA307" t="s">
        <v>2830</v>
      </c>
      <c r="BB307" t="b">
        <v>0</v>
      </c>
      <c r="BC307" t="b">
        <v>0</v>
      </c>
      <c r="BD307">
        <v>624000</v>
      </c>
      <c r="BE307">
        <v>0</v>
      </c>
      <c r="BF307">
        <v>714000</v>
      </c>
      <c r="BG307">
        <v>714000</v>
      </c>
      <c r="BH307" t="s">
        <v>150</v>
      </c>
      <c r="BI307">
        <v>1</v>
      </c>
      <c r="BJ307">
        <v>0</v>
      </c>
      <c r="BK307">
        <v>0</v>
      </c>
      <c r="BL307" t="b">
        <v>0</v>
      </c>
      <c r="BM307" s="1">
        <v>43689</v>
      </c>
      <c r="BN307" t="s">
        <v>97</v>
      </c>
      <c r="BO307" t="s">
        <v>97</v>
      </c>
      <c r="BP307" t="s">
        <v>108</v>
      </c>
      <c r="BQ307" t="s">
        <v>109</v>
      </c>
      <c r="BR307" t="s">
        <v>236</v>
      </c>
      <c r="BS307" t="s">
        <v>237</v>
      </c>
      <c r="BT307" s="1">
        <v>43670</v>
      </c>
      <c r="BU307" t="s">
        <v>97</v>
      </c>
      <c r="BV307">
        <v>618268</v>
      </c>
      <c r="BW307" t="s">
        <v>97</v>
      </c>
      <c r="BX307" t="s">
        <v>112</v>
      </c>
      <c r="BY307" t="s">
        <v>156</v>
      </c>
      <c r="BZ307" t="s">
        <v>157</v>
      </c>
      <c r="CA307" t="s">
        <v>176</v>
      </c>
      <c r="CB307" t="s">
        <v>114</v>
      </c>
      <c r="CC307" s="26">
        <v>0.83</v>
      </c>
      <c r="CD307">
        <v>1</v>
      </c>
      <c r="CE307" s="24" t="s">
        <v>2944</v>
      </c>
    </row>
    <row r="308" spans="1:83" x14ac:dyDescent="0.35">
      <c r="A308">
        <v>0</v>
      </c>
      <c r="B308">
        <v>2</v>
      </c>
      <c r="C308">
        <v>1</v>
      </c>
      <c r="D308">
        <v>-0.20689655200000001</v>
      </c>
      <c r="E308">
        <v>0</v>
      </c>
      <c r="F308">
        <v>1</v>
      </c>
      <c r="G308">
        <v>2</v>
      </c>
      <c r="H308">
        <v>1</v>
      </c>
      <c r="I308">
        <v>3</v>
      </c>
      <c r="J308">
        <v>1</v>
      </c>
      <c r="K308">
        <v>1</v>
      </c>
      <c r="L308">
        <v>1</v>
      </c>
      <c r="M308" s="24">
        <v>47430</v>
      </c>
      <c r="N308" t="s">
        <v>81</v>
      </c>
      <c r="O308" t="s">
        <v>818</v>
      </c>
      <c r="P308" t="s">
        <v>2831</v>
      </c>
      <c r="Q308">
        <v>1001498304</v>
      </c>
      <c r="R308" t="s">
        <v>240</v>
      </c>
      <c r="S308" t="s">
        <v>241</v>
      </c>
      <c r="T308" t="s">
        <v>86</v>
      </c>
      <c r="U308" t="s">
        <v>2832</v>
      </c>
      <c r="V308" t="s">
        <v>1670</v>
      </c>
      <c r="W308" s="1">
        <v>31632</v>
      </c>
      <c r="X308" t="s">
        <v>2833</v>
      </c>
      <c r="Y308" t="s">
        <v>2834</v>
      </c>
      <c r="Z308" t="s">
        <v>139</v>
      </c>
      <c r="AA308">
        <v>500049</v>
      </c>
      <c r="AB308" t="s">
        <v>2835</v>
      </c>
      <c r="AC308" t="s">
        <v>2836</v>
      </c>
      <c r="AD308" t="s">
        <v>143</v>
      </c>
      <c r="AE308" t="s">
        <v>1972</v>
      </c>
      <c r="AF308" t="s">
        <v>97</v>
      </c>
      <c r="AG308" t="s">
        <v>97</v>
      </c>
      <c r="AH308" t="b">
        <v>0</v>
      </c>
      <c r="AI308" t="s">
        <v>145</v>
      </c>
      <c r="AJ308" t="s">
        <v>99</v>
      </c>
      <c r="AK308" t="s">
        <v>145</v>
      </c>
      <c r="AL308">
        <v>980065</v>
      </c>
      <c r="AM308" t="s">
        <v>100</v>
      </c>
      <c r="AN308" t="s">
        <v>145</v>
      </c>
      <c r="AO308" t="s">
        <v>146</v>
      </c>
      <c r="AP308" t="s">
        <v>450</v>
      </c>
      <c r="AQ308" t="s">
        <v>102</v>
      </c>
      <c r="AR308" t="s">
        <v>361</v>
      </c>
      <c r="AS308">
        <f t="shared" si="4"/>
        <v>0</v>
      </c>
      <c r="AT308" t="s">
        <v>2071</v>
      </c>
      <c r="AU308">
        <v>44</v>
      </c>
      <c r="AV308">
        <v>3</v>
      </c>
      <c r="AW308" t="s">
        <v>104</v>
      </c>
      <c r="AX308" t="b">
        <v>0</v>
      </c>
      <c r="AY308" t="s">
        <v>2837</v>
      </c>
      <c r="AZ308" s="1">
        <v>41121</v>
      </c>
      <c r="BA308" t="s">
        <v>172</v>
      </c>
      <c r="BB308" t="b">
        <v>0</v>
      </c>
      <c r="BC308" t="b">
        <v>0</v>
      </c>
      <c r="BD308">
        <v>870000</v>
      </c>
      <c r="BE308">
        <v>0</v>
      </c>
      <c r="BF308">
        <v>690000</v>
      </c>
      <c r="BG308">
        <v>690000</v>
      </c>
      <c r="BH308" t="s">
        <v>150</v>
      </c>
      <c r="BI308">
        <v>1</v>
      </c>
      <c r="BJ308">
        <v>0</v>
      </c>
      <c r="BK308">
        <v>0</v>
      </c>
      <c r="BL308" t="b">
        <v>0</v>
      </c>
      <c r="BM308" s="1">
        <v>43689</v>
      </c>
      <c r="BN308" t="s">
        <v>97</v>
      </c>
      <c r="BO308" t="s">
        <v>97</v>
      </c>
      <c r="BP308" t="s">
        <v>108</v>
      </c>
      <c r="BQ308" t="s">
        <v>109</v>
      </c>
      <c r="BR308" t="s">
        <v>236</v>
      </c>
      <c r="BS308" t="s">
        <v>237</v>
      </c>
      <c r="BT308" s="1">
        <v>43672</v>
      </c>
      <c r="BU308" t="s">
        <v>97</v>
      </c>
      <c r="BV308">
        <v>317124</v>
      </c>
      <c r="BW308" t="s">
        <v>97</v>
      </c>
      <c r="BX308" t="s">
        <v>112</v>
      </c>
      <c r="BY308" t="s">
        <v>75</v>
      </c>
      <c r="BZ308" t="s">
        <v>830</v>
      </c>
      <c r="CA308" t="s">
        <v>113</v>
      </c>
      <c r="CB308" t="s">
        <v>159</v>
      </c>
      <c r="CC308" s="26">
        <v>0.73</v>
      </c>
      <c r="CD308">
        <v>0</v>
      </c>
      <c r="CE308" s="24" t="s">
        <v>2944</v>
      </c>
    </row>
    <row r="309" spans="1:83" x14ac:dyDescent="0.35">
      <c r="A309">
        <v>0</v>
      </c>
      <c r="B309">
        <v>2</v>
      </c>
      <c r="C309">
        <v>0</v>
      </c>
      <c r="D309">
        <v>0.35897435900000002</v>
      </c>
      <c r="E309">
        <v>0</v>
      </c>
      <c r="F309">
        <v>1</v>
      </c>
      <c r="G309">
        <v>1</v>
      </c>
      <c r="H309">
        <v>1</v>
      </c>
      <c r="I309">
        <v>3</v>
      </c>
      <c r="J309">
        <v>2</v>
      </c>
      <c r="K309">
        <v>1</v>
      </c>
      <c r="L309">
        <v>3</v>
      </c>
      <c r="M309" s="24">
        <v>47451</v>
      </c>
      <c r="N309" t="s">
        <v>81</v>
      </c>
      <c r="O309" t="s">
        <v>131</v>
      </c>
      <c r="P309" t="s">
        <v>2838</v>
      </c>
      <c r="Q309">
        <v>1012427766</v>
      </c>
      <c r="R309" t="s">
        <v>84</v>
      </c>
      <c r="S309" t="s">
        <v>85</v>
      </c>
      <c r="T309" t="s">
        <v>86</v>
      </c>
      <c r="U309" t="s">
        <v>2839</v>
      </c>
      <c r="V309" t="s">
        <v>2840</v>
      </c>
      <c r="W309" s="1">
        <v>31616</v>
      </c>
      <c r="X309" t="s">
        <v>2841</v>
      </c>
      <c r="Y309" t="s">
        <v>2842</v>
      </c>
      <c r="Z309" t="s">
        <v>1234</v>
      </c>
      <c r="AA309">
        <v>560085</v>
      </c>
      <c r="AB309" t="s">
        <v>2843</v>
      </c>
      <c r="AC309" t="s">
        <v>2844</v>
      </c>
      <c r="AD309" t="s">
        <v>143</v>
      </c>
      <c r="AE309" t="s">
        <v>284</v>
      </c>
      <c r="AF309" t="s">
        <v>97</v>
      </c>
      <c r="AG309" t="s">
        <v>97</v>
      </c>
      <c r="AH309" t="b">
        <v>0</v>
      </c>
      <c r="AI309" t="s">
        <v>1973</v>
      </c>
      <c r="AJ309" t="s">
        <v>99</v>
      </c>
      <c r="AK309" t="s">
        <v>1973</v>
      </c>
      <c r="AL309">
        <v>980115</v>
      </c>
      <c r="AM309" t="s">
        <v>100</v>
      </c>
      <c r="AN309" t="s">
        <v>99</v>
      </c>
      <c r="AO309" t="s">
        <v>1974</v>
      </c>
      <c r="AP309" t="s">
        <v>92</v>
      </c>
      <c r="AQ309" t="s">
        <v>102</v>
      </c>
      <c r="AR309" t="s">
        <v>91</v>
      </c>
      <c r="AS309">
        <f t="shared" si="4"/>
        <v>0</v>
      </c>
      <c r="AT309" t="s">
        <v>103</v>
      </c>
      <c r="AU309">
        <v>65</v>
      </c>
      <c r="AV309">
        <v>2</v>
      </c>
      <c r="AW309" t="s">
        <v>2089</v>
      </c>
      <c r="AX309" t="b">
        <v>0</v>
      </c>
      <c r="AY309" t="s">
        <v>114</v>
      </c>
      <c r="AZ309" s="1">
        <v>39918</v>
      </c>
      <c r="BA309" t="s">
        <v>273</v>
      </c>
      <c r="BB309" t="b">
        <v>0</v>
      </c>
      <c r="BC309" t="b">
        <v>0</v>
      </c>
      <c r="BD309">
        <v>390000</v>
      </c>
      <c r="BE309">
        <v>0</v>
      </c>
      <c r="BF309">
        <v>530000</v>
      </c>
      <c r="BG309">
        <v>530000</v>
      </c>
      <c r="BH309" t="s">
        <v>107</v>
      </c>
      <c r="BI309" t="s">
        <v>97</v>
      </c>
      <c r="BJ309">
        <v>0</v>
      </c>
      <c r="BK309">
        <v>0</v>
      </c>
      <c r="BL309" t="b">
        <v>0</v>
      </c>
      <c r="BM309" s="1">
        <v>43689</v>
      </c>
      <c r="BN309" t="s">
        <v>97</v>
      </c>
      <c r="BO309" t="s">
        <v>97</v>
      </c>
      <c r="BP309" t="s">
        <v>108</v>
      </c>
      <c r="BQ309" t="s">
        <v>109</v>
      </c>
      <c r="BR309" t="s">
        <v>110</v>
      </c>
      <c r="BS309" t="s">
        <v>111</v>
      </c>
      <c r="BT309" s="1">
        <v>43670</v>
      </c>
      <c r="BU309" t="s">
        <v>97</v>
      </c>
      <c r="BV309" t="s">
        <v>97</v>
      </c>
      <c r="BW309" t="s">
        <v>97</v>
      </c>
      <c r="BX309" t="s">
        <v>112</v>
      </c>
      <c r="BY309" t="s">
        <v>156</v>
      </c>
      <c r="BZ309" t="s">
        <v>157</v>
      </c>
      <c r="CA309" t="s">
        <v>176</v>
      </c>
      <c r="CB309" t="s">
        <v>114</v>
      </c>
      <c r="CC309" s="26">
        <v>0.83</v>
      </c>
      <c r="CD309">
        <v>1</v>
      </c>
      <c r="CE309" s="24" t="s">
        <v>2944</v>
      </c>
    </row>
    <row r="310" spans="1:83" x14ac:dyDescent="0.35">
      <c r="A310">
        <v>0</v>
      </c>
      <c r="B310">
        <v>2</v>
      </c>
      <c r="C310">
        <v>1</v>
      </c>
      <c r="D310">
        <v>0</v>
      </c>
      <c r="E310">
        <v>0</v>
      </c>
      <c r="F310">
        <v>1</v>
      </c>
      <c r="G310">
        <v>3</v>
      </c>
      <c r="H310">
        <v>1</v>
      </c>
      <c r="I310">
        <v>5</v>
      </c>
      <c r="J310">
        <v>1</v>
      </c>
      <c r="K310">
        <v>1</v>
      </c>
      <c r="L310">
        <v>1</v>
      </c>
      <c r="M310" s="24">
        <v>47453</v>
      </c>
      <c r="N310" t="s">
        <v>81</v>
      </c>
      <c r="O310" t="s">
        <v>82</v>
      </c>
      <c r="P310" t="s">
        <v>2845</v>
      </c>
      <c r="Q310">
        <v>1007479534</v>
      </c>
      <c r="R310" t="s">
        <v>240</v>
      </c>
      <c r="S310" t="s">
        <v>241</v>
      </c>
      <c r="T310" t="s">
        <v>86</v>
      </c>
      <c r="U310" t="s">
        <v>2846</v>
      </c>
      <c r="V310" t="s">
        <v>2847</v>
      </c>
      <c r="W310" s="1">
        <v>33686</v>
      </c>
      <c r="X310" t="s">
        <v>2848</v>
      </c>
      <c r="Y310" t="s">
        <v>2849</v>
      </c>
      <c r="Z310" t="s">
        <v>1130</v>
      </c>
      <c r="AA310">
        <v>688555</v>
      </c>
      <c r="AB310" t="s">
        <v>2850</v>
      </c>
      <c r="AC310" t="s">
        <v>2851</v>
      </c>
      <c r="AD310" t="s">
        <v>95</v>
      </c>
      <c r="AE310" t="s">
        <v>1308</v>
      </c>
      <c r="AF310" t="s">
        <v>97</v>
      </c>
      <c r="AG310" t="s">
        <v>97</v>
      </c>
      <c r="AH310" t="b">
        <v>0</v>
      </c>
      <c r="AI310" t="s">
        <v>233</v>
      </c>
      <c r="AJ310" t="s">
        <v>99</v>
      </c>
      <c r="AK310" t="s">
        <v>233</v>
      </c>
      <c r="AL310">
        <v>980100</v>
      </c>
      <c r="AM310" t="s">
        <v>100</v>
      </c>
      <c r="AN310" t="s">
        <v>99</v>
      </c>
      <c r="AO310" t="s">
        <v>234</v>
      </c>
      <c r="AP310" t="s">
        <v>358</v>
      </c>
      <c r="AQ310" t="s">
        <v>102</v>
      </c>
      <c r="AR310" t="s">
        <v>361</v>
      </c>
      <c r="AS310">
        <f t="shared" si="4"/>
        <v>0</v>
      </c>
      <c r="AT310" t="s">
        <v>2071</v>
      </c>
      <c r="AU310">
        <v>44</v>
      </c>
      <c r="AV310">
        <v>1</v>
      </c>
      <c r="AW310" t="s">
        <v>690</v>
      </c>
      <c r="AX310" t="b">
        <v>0</v>
      </c>
      <c r="AY310" t="s">
        <v>258</v>
      </c>
      <c r="AZ310" s="1">
        <v>42170</v>
      </c>
      <c r="BA310" t="s">
        <v>106</v>
      </c>
      <c r="BB310" t="b">
        <v>0</v>
      </c>
      <c r="BC310" t="b">
        <v>0</v>
      </c>
      <c r="BD310">
        <v>325496</v>
      </c>
      <c r="BE310">
        <v>0</v>
      </c>
      <c r="BF310">
        <v>325496</v>
      </c>
      <c r="BG310">
        <v>325496</v>
      </c>
      <c r="BH310" t="s">
        <v>107</v>
      </c>
      <c r="BI310" t="s">
        <v>97</v>
      </c>
      <c r="BJ310">
        <v>0</v>
      </c>
      <c r="BK310">
        <v>0</v>
      </c>
      <c r="BL310" t="b">
        <v>0</v>
      </c>
      <c r="BM310" s="1">
        <v>43678</v>
      </c>
      <c r="BN310" t="s">
        <v>97</v>
      </c>
      <c r="BO310" t="s">
        <v>97</v>
      </c>
      <c r="BP310" t="s">
        <v>108</v>
      </c>
      <c r="BQ310" t="s">
        <v>109</v>
      </c>
      <c r="BR310" t="s">
        <v>236</v>
      </c>
      <c r="BS310" t="s">
        <v>237</v>
      </c>
      <c r="BT310" s="1">
        <v>43672</v>
      </c>
      <c r="BU310" t="s">
        <v>97</v>
      </c>
      <c r="BV310" t="s">
        <v>97</v>
      </c>
      <c r="BW310" t="s">
        <v>97</v>
      </c>
      <c r="BX310" t="s">
        <v>112</v>
      </c>
      <c r="BY310" t="s">
        <v>75</v>
      </c>
      <c r="BZ310" t="s">
        <v>97</v>
      </c>
      <c r="CA310" t="s">
        <v>113</v>
      </c>
      <c r="CB310" t="s">
        <v>159</v>
      </c>
      <c r="CC310" s="26">
        <v>0.9</v>
      </c>
      <c r="CD310">
        <v>1</v>
      </c>
      <c r="CE310" s="24" t="s">
        <v>2944</v>
      </c>
    </row>
    <row r="311" spans="1:83" x14ac:dyDescent="0.35">
      <c r="A311">
        <v>0</v>
      </c>
      <c r="B311">
        <v>2</v>
      </c>
      <c r="C311">
        <v>1</v>
      </c>
      <c r="D311">
        <v>0.104999509</v>
      </c>
      <c r="E311">
        <v>0</v>
      </c>
      <c r="F311">
        <v>1</v>
      </c>
      <c r="G311">
        <v>2</v>
      </c>
      <c r="H311">
        <v>1</v>
      </c>
      <c r="I311">
        <v>3</v>
      </c>
      <c r="J311">
        <v>1</v>
      </c>
      <c r="K311">
        <v>1</v>
      </c>
      <c r="L311">
        <v>2</v>
      </c>
      <c r="M311" s="24">
        <v>47454</v>
      </c>
      <c r="N311" t="s">
        <v>81</v>
      </c>
      <c r="O311" t="s">
        <v>818</v>
      </c>
      <c r="P311" t="s">
        <v>2852</v>
      </c>
      <c r="Q311">
        <v>1000981569</v>
      </c>
      <c r="R311" t="s">
        <v>240</v>
      </c>
      <c r="S311" t="s">
        <v>241</v>
      </c>
      <c r="T311" t="s">
        <v>86</v>
      </c>
      <c r="U311" t="s">
        <v>1737</v>
      </c>
      <c r="V311" t="s">
        <v>2853</v>
      </c>
      <c r="W311" s="1">
        <v>33418</v>
      </c>
      <c r="X311" t="s">
        <v>2854</v>
      </c>
      <c r="Y311" t="s">
        <v>2855</v>
      </c>
      <c r="Z311" t="s">
        <v>91</v>
      </c>
      <c r="AA311">
        <v>560043</v>
      </c>
      <c r="AB311" t="s">
        <v>2856</v>
      </c>
      <c r="AC311" t="s">
        <v>2857</v>
      </c>
      <c r="AD311" t="s">
        <v>143</v>
      </c>
      <c r="AE311" t="s">
        <v>144</v>
      </c>
      <c r="AF311" t="s">
        <v>97</v>
      </c>
      <c r="AG311" t="s">
        <v>97</v>
      </c>
      <c r="AH311" t="b">
        <v>0</v>
      </c>
      <c r="AI311" t="s">
        <v>145</v>
      </c>
      <c r="AJ311" t="s">
        <v>99</v>
      </c>
      <c r="AK311" t="s">
        <v>145</v>
      </c>
      <c r="AL311">
        <v>980065</v>
      </c>
      <c r="AM311" t="s">
        <v>100</v>
      </c>
      <c r="AN311" t="s">
        <v>145</v>
      </c>
      <c r="AO311" t="s">
        <v>146</v>
      </c>
      <c r="AP311" t="s">
        <v>92</v>
      </c>
      <c r="AQ311" t="s">
        <v>102</v>
      </c>
      <c r="AR311" t="s">
        <v>91</v>
      </c>
      <c r="AS311">
        <f t="shared" si="4"/>
        <v>1</v>
      </c>
      <c r="AT311" t="s">
        <v>103</v>
      </c>
      <c r="AU311">
        <v>44</v>
      </c>
      <c r="AV311">
        <v>3</v>
      </c>
      <c r="AW311" t="s">
        <v>104</v>
      </c>
      <c r="AX311" t="b">
        <v>0</v>
      </c>
      <c r="AY311" t="s">
        <v>660</v>
      </c>
      <c r="AZ311" s="1">
        <v>41440</v>
      </c>
      <c r="BA311" t="s">
        <v>106</v>
      </c>
      <c r="BB311" t="b">
        <v>0</v>
      </c>
      <c r="BC311" t="b">
        <v>0</v>
      </c>
      <c r="BD311">
        <v>447964</v>
      </c>
      <c r="BE311">
        <v>0</v>
      </c>
      <c r="BF311">
        <v>495000</v>
      </c>
      <c r="BG311">
        <v>495000</v>
      </c>
      <c r="BH311" t="s">
        <v>107</v>
      </c>
      <c r="BI311" t="s">
        <v>97</v>
      </c>
      <c r="BJ311">
        <v>0</v>
      </c>
      <c r="BK311">
        <v>0</v>
      </c>
      <c r="BL311" t="b">
        <v>0</v>
      </c>
      <c r="BM311" s="1">
        <v>43689</v>
      </c>
      <c r="BN311" t="s">
        <v>97</v>
      </c>
      <c r="BO311" t="s">
        <v>97</v>
      </c>
      <c r="BP311" t="s">
        <v>108</v>
      </c>
      <c r="BQ311" t="s">
        <v>109</v>
      </c>
      <c r="BR311" t="s">
        <v>236</v>
      </c>
      <c r="BS311" t="s">
        <v>237</v>
      </c>
      <c r="BT311" s="1">
        <v>43672</v>
      </c>
      <c r="BU311" t="s">
        <v>97</v>
      </c>
      <c r="BV311" t="s">
        <v>97</v>
      </c>
      <c r="BW311" t="s">
        <v>97</v>
      </c>
      <c r="BX311" t="s">
        <v>112</v>
      </c>
      <c r="BY311" t="s">
        <v>75</v>
      </c>
      <c r="BZ311" t="s">
        <v>830</v>
      </c>
      <c r="CA311" t="s">
        <v>113</v>
      </c>
      <c r="CB311" t="s">
        <v>130</v>
      </c>
      <c r="CC311" s="26">
        <v>0.8</v>
      </c>
      <c r="CD311">
        <v>1</v>
      </c>
      <c r="CE311" s="24" t="s">
        <v>2944</v>
      </c>
    </row>
    <row r="312" spans="1:83" x14ac:dyDescent="0.35">
      <c r="A312">
        <v>0</v>
      </c>
      <c r="B312">
        <v>2</v>
      </c>
      <c r="C312">
        <v>0</v>
      </c>
      <c r="D312">
        <v>0.30150916799999999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2</v>
      </c>
      <c r="K312">
        <v>1</v>
      </c>
      <c r="L312">
        <v>3</v>
      </c>
      <c r="M312" s="24">
        <v>47457</v>
      </c>
      <c r="N312" t="s">
        <v>81</v>
      </c>
      <c r="O312" t="s">
        <v>131</v>
      </c>
      <c r="P312" t="s">
        <v>2180</v>
      </c>
      <c r="Q312">
        <v>1009531945</v>
      </c>
      <c r="R312" t="s">
        <v>240</v>
      </c>
      <c r="S312" t="s">
        <v>241</v>
      </c>
      <c r="T312" t="s">
        <v>86</v>
      </c>
      <c r="U312" t="s">
        <v>2858</v>
      </c>
      <c r="V312" t="s">
        <v>2859</v>
      </c>
      <c r="W312" s="1">
        <v>31963</v>
      </c>
      <c r="X312" t="s">
        <v>2860</v>
      </c>
      <c r="Y312" t="s">
        <v>2861</v>
      </c>
      <c r="Z312" t="s">
        <v>91</v>
      </c>
      <c r="AA312">
        <v>560036</v>
      </c>
      <c r="AB312" t="s">
        <v>2862</v>
      </c>
      <c r="AC312" t="s">
        <v>2863</v>
      </c>
      <c r="AD312" t="s">
        <v>187</v>
      </c>
      <c r="AE312" t="s">
        <v>187</v>
      </c>
      <c r="AF312" t="s">
        <v>2864</v>
      </c>
      <c r="AG312" t="s">
        <v>2865</v>
      </c>
      <c r="AH312" t="b">
        <v>0</v>
      </c>
      <c r="AI312" t="s">
        <v>145</v>
      </c>
      <c r="AJ312" t="s">
        <v>99</v>
      </c>
      <c r="AK312" t="s">
        <v>145</v>
      </c>
      <c r="AL312">
        <v>980065</v>
      </c>
      <c r="AM312" t="s">
        <v>100</v>
      </c>
      <c r="AN312" t="s">
        <v>145</v>
      </c>
      <c r="AO312" t="s">
        <v>146</v>
      </c>
      <c r="AP312" t="s">
        <v>92</v>
      </c>
      <c r="AQ312" t="s">
        <v>102</v>
      </c>
      <c r="AR312" t="s">
        <v>91</v>
      </c>
      <c r="AS312">
        <f t="shared" si="4"/>
        <v>1</v>
      </c>
      <c r="AT312" t="s">
        <v>103</v>
      </c>
      <c r="AU312">
        <v>42</v>
      </c>
      <c r="AV312">
        <v>1</v>
      </c>
      <c r="AW312" t="s">
        <v>285</v>
      </c>
      <c r="AX312" t="b">
        <v>0</v>
      </c>
      <c r="AY312" t="s">
        <v>114</v>
      </c>
      <c r="AZ312" s="1">
        <v>41075</v>
      </c>
      <c r="BA312" t="s">
        <v>2866</v>
      </c>
      <c r="BB312" t="b">
        <v>0</v>
      </c>
      <c r="BC312" t="b">
        <v>0</v>
      </c>
      <c r="BD312">
        <v>514787</v>
      </c>
      <c r="BE312">
        <v>0</v>
      </c>
      <c r="BF312">
        <v>670000</v>
      </c>
      <c r="BG312">
        <v>670000</v>
      </c>
      <c r="BH312" t="s">
        <v>107</v>
      </c>
      <c r="BI312" t="s">
        <v>97</v>
      </c>
      <c r="BJ312">
        <v>0</v>
      </c>
      <c r="BK312">
        <v>0</v>
      </c>
      <c r="BL312" t="b">
        <v>0</v>
      </c>
      <c r="BM312" s="1">
        <v>43689</v>
      </c>
      <c r="BN312" t="s">
        <v>97</v>
      </c>
      <c r="BO312" t="s">
        <v>97</v>
      </c>
      <c r="BP312" t="s">
        <v>108</v>
      </c>
      <c r="BQ312" t="s">
        <v>109</v>
      </c>
      <c r="BR312" t="s">
        <v>236</v>
      </c>
      <c r="BS312" t="s">
        <v>237</v>
      </c>
      <c r="BT312" s="1">
        <v>43672</v>
      </c>
      <c r="BU312" t="s">
        <v>97</v>
      </c>
      <c r="BV312" t="s">
        <v>97</v>
      </c>
      <c r="BW312" t="s">
        <v>97</v>
      </c>
      <c r="BX312" t="s">
        <v>112</v>
      </c>
      <c r="BY312" t="s">
        <v>156</v>
      </c>
      <c r="BZ312" t="s">
        <v>157</v>
      </c>
      <c r="CA312" t="s">
        <v>176</v>
      </c>
      <c r="CB312" t="s">
        <v>114</v>
      </c>
      <c r="CC312" s="26">
        <v>0.82</v>
      </c>
      <c r="CD312">
        <v>1</v>
      </c>
      <c r="CE312" s="24" t="s">
        <v>2944</v>
      </c>
    </row>
    <row r="313" spans="1:83" x14ac:dyDescent="0.35">
      <c r="A313">
        <v>0</v>
      </c>
      <c r="B313">
        <v>2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2</v>
      </c>
      <c r="I313">
        <v>3</v>
      </c>
      <c r="J313">
        <v>1</v>
      </c>
      <c r="K313">
        <v>0</v>
      </c>
      <c r="L313">
        <v>2</v>
      </c>
      <c r="M313" s="24">
        <v>47468</v>
      </c>
      <c r="N313" t="s">
        <v>81</v>
      </c>
      <c r="O313" t="s">
        <v>131</v>
      </c>
      <c r="P313" t="s">
        <v>2867</v>
      </c>
      <c r="Q313">
        <v>1014465224</v>
      </c>
      <c r="R313" t="s">
        <v>2868</v>
      </c>
      <c r="S313" t="s">
        <v>2869</v>
      </c>
      <c r="T313" t="s">
        <v>118</v>
      </c>
      <c r="U313" t="s">
        <v>2870</v>
      </c>
      <c r="V313" t="s">
        <v>2871</v>
      </c>
      <c r="W313" s="1">
        <v>33825</v>
      </c>
      <c r="X313" t="s">
        <v>2872</v>
      </c>
      <c r="Y313" t="s">
        <v>2873</v>
      </c>
      <c r="Z313" t="s">
        <v>2492</v>
      </c>
      <c r="AA313">
        <v>682013</v>
      </c>
      <c r="AB313" t="s">
        <v>2874</v>
      </c>
      <c r="AC313" t="s">
        <v>2875</v>
      </c>
      <c r="AD313" t="s">
        <v>143</v>
      </c>
      <c r="AE313" t="s">
        <v>144</v>
      </c>
      <c r="AF313" t="s">
        <v>97</v>
      </c>
      <c r="AG313" t="s">
        <v>97</v>
      </c>
      <c r="AH313" t="b">
        <v>0</v>
      </c>
      <c r="AI313" t="s">
        <v>2876</v>
      </c>
      <c r="AJ313" t="s">
        <v>99</v>
      </c>
      <c r="AK313" t="s">
        <v>99</v>
      </c>
      <c r="AL313">
        <v>103270</v>
      </c>
      <c r="AM313" t="s">
        <v>100</v>
      </c>
      <c r="AN313" t="s">
        <v>99</v>
      </c>
      <c r="AO313" t="s">
        <v>2877</v>
      </c>
      <c r="AP313" t="s">
        <v>358</v>
      </c>
      <c r="AQ313" t="s">
        <v>102</v>
      </c>
      <c r="AR313" t="s">
        <v>361</v>
      </c>
      <c r="AS313">
        <f t="shared" si="4"/>
        <v>0</v>
      </c>
      <c r="AT313" t="s">
        <v>2878</v>
      </c>
      <c r="AU313">
        <v>44</v>
      </c>
      <c r="AV313">
        <v>1</v>
      </c>
      <c r="AW313" t="s">
        <v>690</v>
      </c>
      <c r="AX313" t="b">
        <v>1</v>
      </c>
      <c r="AY313" t="s">
        <v>129</v>
      </c>
      <c r="AZ313" s="1">
        <v>41455</v>
      </c>
      <c r="BA313" t="s">
        <v>2879</v>
      </c>
      <c r="BB313" t="b">
        <v>0</v>
      </c>
      <c r="BC313" t="s">
        <v>97</v>
      </c>
      <c r="BD313">
        <v>0</v>
      </c>
      <c r="BE313">
        <v>0</v>
      </c>
      <c r="BF313">
        <v>250000</v>
      </c>
      <c r="BG313">
        <v>250000</v>
      </c>
      <c r="BH313" t="s">
        <v>107</v>
      </c>
      <c r="BI313" t="s">
        <v>97</v>
      </c>
      <c r="BJ313">
        <v>0</v>
      </c>
      <c r="BK313">
        <v>0</v>
      </c>
      <c r="BL313" t="b">
        <v>0</v>
      </c>
      <c r="BM313" s="1">
        <v>43689</v>
      </c>
      <c r="BN313" t="s">
        <v>97</v>
      </c>
      <c r="BO313" t="s">
        <v>97</v>
      </c>
      <c r="BP313" t="s">
        <v>2880</v>
      </c>
      <c r="BQ313" t="s">
        <v>2881</v>
      </c>
      <c r="BR313" t="s">
        <v>2882</v>
      </c>
      <c r="BS313" t="s">
        <v>2883</v>
      </c>
      <c r="BT313" s="1">
        <v>43672</v>
      </c>
      <c r="BU313" t="s">
        <v>97</v>
      </c>
      <c r="BV313" t="s">
        <v>97</v>
      </c>
      <c r="BW313" t="s">
        <v>97</v>
      </c>
      <c r="BX313" t="s">
        <v>112</v>
      </c>
      <c r="BY313" t="s">
        <v>156</v>
      </c>
      <c r="BZ313" t="s">
        <v>157</v>
      </c>
      <c r="CA313" t="s">
        <v>113</v>
      </c>
      <c r="CB313" t="s">
        <v>130</v>
      </c>
      <c r="CC313" s="26">
        <v>0.98</v>
      </c>
      <c r="CD313">
        <v>1</v>
      </c>
      <c r="CE313" s="24" t="s">
        <v>2944</v>
      </c>
    </row>
    <row r="314" spans="1:83" x14ac:dyDescent="0.35">
      <c r="A314">
        <v>0</v>
      </c>
      <c r="B314">
        <v>2</v>
      </c>
      <c r="C314">
        <v>0</v>
      </c>
      <c r="D314">
        <v>0.71242790600000006</v>
      </c>
      <c r="E314">
        <v>0</v>
      </c>
      <c r="F314">
        <v>1</v>
      </c>
      <c r="G314">
        <v>1</v>
      </c>
      <c r="H314">
        <v>2</v>
      </c>
      <c r="I314">
        <v>2</v>
      </c>
      <c r="J314">
        <v>2</v>
      </c>
      <c r="K314">
        <v>1</v>
      </c>
      <c r="L314">
        <v>2</v>
      </c>
      <c r="M314" s="24">
        <v>47488</v>
      </c>
      <c r="N314" t="s">
        <v>81</v>
      </c>
      <c r="O314" t="s">
        <v>131</v>
      </c>
      <c r="P314" t="s">
        <v>2044</v>
      </c>
      <c r="Q314">
        <v>1014525247</v>
      </c>
      <c r="R314" t="s">
        <v>1460</v>
      </c>
      <c r="S314" t="s">
        <v>1461</v>
      </c>
      <c r="T314" t="s">
        <v>118</v>
      </c>
      <c r="U314" t="s">
        <v>2884</v>
      </c>
      <c r="V314" t="s">
        <v>2885</v>
      </c>
      <c r="W314" s="1">
        <v>30992</v>
      </c>
      <c r="X314" t="s">
        <v>2886</v>
      </c>
      <c r="Y314" t="s">
        <v>2887</v>
      </c>
      <c r="Z314" t="s">
        <v>91</v>
      </c>
      <c r="AA314">
        <v>560035</v>
      </c>
      <c r="AB314" t="s">
        <v>2888</v>
      </c>
      <c r="AC314" t="s">
        <v>2889</v>
      </c>
      <c r="AD314" t="s">
        <v>231</v>
      </c>
      <c r="AE314" t="s">
        <v>415</v>
      </c>
      <c r="AF314" t="s">
        <v>97</v>
      </c>
      <c r="AG314" t="s">
        <v>97</v>
      </c>
      <c r="AH314" t="b">
        <v>0</v>
      </c>
      <c r="AI314" t="s">
        <v>211</v>
      </c>
      <c r="AJ314" t="s">
        <v>99</v>
      </c>
      <c r="AK314" t="s">
        <v>99</v>
      </c>
      <c r="AL314">
        <v>982667</v>
      </c>
      <c r="AM314" t="s">
        <v>100</v>
      </c>
      <c r="AN314" t="s">
        <v>211</v>
      </c>
      <c r="AO314" t="s">
        <v>212</v>
      </c>
      <c r="AP314" t="s">
        <v>92</v>
      </c>
      <c r="AQ314" t="s">
        <v>102</v>
      </c>
      <c r="AR314" t="s">
        <v>91</v>
      </c>
      <c r="AS314">
        <f t="shared" si="4"/>
        <v>1</v>
      </c>
      <c r="AT314" t="s">
        <v>103</v>
      </c>
      <c r="AU314">
        <v>42</v>
      </c>
      <c r="AV314">
        <v>1</v>
      </c>
      <c r="AW314" t="s">
        <v>215</v>
      </c>
      <c r="AX314" t="b">
        <v>0</v>
      </c>
      <c r="AY314" t="s">
        <v>286</v>
      </c>
      <c r="AZ314" s="1">
        <v>38518</v>
      </c>
      <c r="BA314" t="s">
        <v>2890</v>
      </c>
      <c r="BB314" t="b">
        <v>0</v>
      </c>
      <c r="BC314" t="b">
        <v>0</v>
      </c>
      <c r="BD314">
        <v>675681</v>
      </c>
      <c r="BE314">
        <v>0</v>
      </c>
      <c r="BF314">
        <v>1157055</v>
      </c>
      <c r="BG314">
        <v>1157055</v>
      </c>
      <c r="BH314" t="s">
        <v>107</v>
      </c>
      <c r="BI314" t="s">
        <v>97</v>
      </c>
      <c r="BJ314">
        <v>0</v>
      </c>
      <c r="BK314">
        <v>0</v>
      </c>
      <c r="BL314" t="b">
        <v>0</v>
      </c>
      <c r="BM314" s="1">
        <v>43696</v>
      </c>
      <c r="BN314" t="s">
        <v>97</v>
      </c>
      <c r="BO314" t="s">
        <v>97</v>
      </c>
      <c r="BP314" t="s">
        <v>217</v>
      </c>
      <c r="BQ314" t="s">
        <v>218</v>
      </c>
      <c r="BR314" t="s">
        <v>561</v>
      </c>
      <c r="BS314" t="s">
        <v>562</v>
      </c>
      <c r="BT314" s="1">
        <v>43675</v>
      </c>
      <c r="BU314" t="s">
        <v>97</v>
      </c>
      <c r="BV314" t="s">
        <v>97</v>
      </c>
      <c r="BW314" t="s">
        <v>97</v>
      </c>
      <c r="BX314" t="s">
        <v>112</v>
      </c>
      <c r="BY314" t="s">
        <v>156</v>
      </c>
      <c r="BZ314" t="s">
        <v>157</v>
      </c>
      <c r="CA314" t="s">
        <v>176</v>
      </c>
      <c r="CB314" t="s">
        <v>130</v>
      </c>
      <c r="CC314" s="26">
        <v>0.87</v>
      </c>
      <c r="CD314">
        <v>1</v>
      </c>
      <c r="CE314" s="24" t="s">
        <v>2944</v>
      </c>
    </row>
    <row r="315" spans="1:83" x14ac:dyDescent="0.35">
      <c r="A315">
        <v>0</v>
      </c>
      <c r="B315">
        <v>2</v>
      </c>
      <c r="C315">
        <v>0</v>
      </c>
      <c r="D315">
        <v>0.33333333300000001</v>
      </c>
      <c r="E315">
        <v>0</v>
      </c>
      <c r="F315">
        <v>1</v>
      </c>
      <c r="G315">
        <v>1</v>
      </c>
      <c r="H315">
        <v>2</v>
      </c>
      <c r="I315">
        <v>1</v>
      </c>
      <c r="J315">
        <v>1</v>
      </c>
      <c r="K315">
        <v>1</v>
      </c>
      <c r="L315">
        <v>2</v>
      </c>
      <c r="M315" s="24">
        <v>47504</v>
      </c>
      <c r="N315" t="s">
        <v>81</v>
      </c>
      <c r="O315" t="s">
        <v>131</v>
      </c>
      <c r="P315" t="s">
        <v>2831</v>
      </c>
      <c r="Q315">
        <v>1014628830</v>
      </c>
      <c r="R315" t="s">
        <v>240</v>
      </c>
      <c r="S315" t="s">
        <v>241</v>
      </c>
      <c r="T315" t="s">
        <v>118</v>
      </c>
      <c r="U315" t="s">
        <v>2891</v>
      </c>
      <c r="V315" t="s">
        <v>2840</v>
      </c>
      <c r="W315" s="1">
        <v>28800</v>
      </c>
      <c r="X315" t="s">
        <v>2892</v>
      </c>
      <c r="Y315" t="s">
        <v>2893</v>
      </c>
      <c r="Z315" t="s">
        <v>358</v>
      </c>
      <c r="AA315">
        <v>682024</v>
      </c>
      <c r="AB315" t="s">
        <v>2894</v>
      </c>
      <c r="AC315" t="s">
        <v>2895</v>
      </c>
      <c r="AD315" t="s">
        <v>187</v>
      </c>
      <c r="AE315" t="s">
        <v>187</v>
      </c>
      <c r="AF315" t="s">
        <v>2495</v>
      </c>
      <c r="AG315" t="s">
        <v>2496</v>
      </c>
      <c r="AH315" t="b">
        <v>0</v>
      </c>
      <c r="AI315" t="s">
        <v>145</v>
      </c>
      <c r="AJ315" t="s">
        <v>99</v>
      </c>
      <c r="AK315" t="s">
        <v>145</v>
      </c>
      <c r="AL315">
        <v>980065</v>
      </c>
      <c r="AM315" t="s">
        <v>100</v>
      </c>
      <c r="AN315" t="s">
        <v>145</v>
      </c>
      <c r="AO315" t="s">
        <v>146</v>
      </c>
      <c r="AP315" t="s">
        <v>358</v>
      </c>
      <c r="AQ315" t="s">
        <v>102</v>
      </c>
      <c r="AR315" t="s">
        <v>361</v>
      </c>
      <c r="AS315">
        <f t="shared" si="4"/>
        <v>0</v>
      </c>
      <c r="AT315" t="s">
        <v>2071</v>
      </c>
      <c r="AU315">
        <v>44</v>
      </c>
      <c r="AV315">
        <v>3</v>
      </c>
      <c r="AW315" t="s">
        <v>104</v>
      </c>
      <c r="AX315" t="b">
        <v>0</v>
      </c>
      <c r="AY315" t="s">
        <v>129</v>
      </c>
      <c r="AZ315" s="1">
        <v>36311</v>
      </c>
      <c r="BA315" t="s">
        <v>2896</v>
      </c>
      <c r="BB315" t="b">
        <v>0</v>
      </c>
      <c r="BC315" t="b">
        <v>0</v>
      </c>
      <c r="BD315">
        <v>300000</v>
      </c>
      <c r="BE315">
        <v>0</v>
      </c>
      <c r="BF315">
        <v>400000</v>
      </c>
      <c r="BG315">
        <v>400000</v>
      </c>
      <c r="BH315" t="s">
        <v>107</v>
      </c>
      <c r="BI315" t="s">
        <v>97</v>
      </c>
      <c r="BJ315">
        <v>0</v>
      </c>
      <c r="BK315">
        <v>0</v>
      </c>
      <c r="BL315" t="b">
        <v>0</v>
      </c>
      <c r="BM315" s="1">
        <v>43745</v>
      </c>
      <c r="BN315" t="s">
        <v>97</v>
      </c>
      <c r="BO315" t="s">
        <v>97</v>
      </c>
      <c r="BP315" t="s">
        <v>108</v>
      </c>
      <c r="BQ315" t="s">
        <v>109</v>
      </c>
      <c r="BR315" t="s">
        <v>236</v>
      </c>
      <c r="BS315" t="s">
        <v>237</v>
      </c>
      <c r="BT315" s="1">
        <v>43673</v>
      </c>
      <c r="BU315" t="s">
        <v>97</v>
      </c>
      <c r="BV315" t="s">
        <v>97</v>
      </c>
      <c r="BW315" t="s">
        <v>97</v>
      </c>
      <c r="BX315" t="s">
        <v>112</v>
      </c>
      <c r="BY315" t="s">
        <v>156</v>
      </c>
      <c r="BZ315" t="s">
        <v>157</v>
      </c>
      <c r="CA315" t="s">
        <v>113</v>
      </c>
      <c r="CB315" t="s">
        <v>130</v>
      </c>
      <c r="CC315" s="26">
        <v>0.86</v>
      </c>
      <c r="CD315">
        <v>1</v>
      </c>
      <c r="CE315" s="24" t="s">
        <v>2960</v>
      </c>
    </row>
    <row r="316" spans="1:83" x14ac:dyDescent="0.35">
      <c r="A316">
        <v>1</v>
      </c>
      <c r="B316">
        <v>2</v>
      </c>
      <c r="C316">
        <v>0</v>
      </c>
      <c r="D316">
        <v>0.208974359</v>
      </c>
      <c r="E316">
        <v>0</v>
      </c>
      <c r="F316">
        <v>1</v>
      </c>
      <c r="G316">
        <v>1</v>
      </c>
      <c r="H316">
        <v>2</v>
      </c>
      <c r="I316">
        <v>1</v>
      </c>
      <c r="J316">
        <v>2</v>
      </c>
      <c r="K316">
        <v>1</v>
      </c>
      <c r="L316">
        <v>2</v>
      </c>
      <c r="M316" s="24">
        <v>47507</v>
      </c>
      <c r="N316" t="s">
        <v>81</v>
      </c>
      <c r="O316" t="s">
        <v>131</v>
      </c>
      <c r="P316" t="s">
        <v>2897</v>
      </c>
      <c r="Q316">
        <v>1012726739</v>
      </c>
      <c r="R316" t="s">
        <v>178</v>
      </c>
      <c r="S316" t="s">
        <v>179</v>
      </c>
      <c r="T316" t="s">
        <v>118</v>
      </c>
      <c r="U316" t="s">
        <v>2898</v>
      </c>
      <c r="V316" t="s">
        <v>2899</v>
      </c>
      <c r="W316" s="1">
        <v>32976</v>
      </c>
      <c r="X316" t="s">
        <v>2900</v>
      </c>
      <c r="Y316" t="s">
        <v>2901</v>
      </c>
      <c r="Z316" t="s">
        <v>2902</v>
      </c>
      <c r="AA316">
        <v>400706</v>
      </c>
      <c r="AB316" t="s">
        <v>2903</v>
      </c>
      <c r="AC316" t="s">
        <v>2904</v>
      </c>
      <c r="AD316" t="s">
        <v>187</v>
      </c>
      <c r="AE316" t="s">
        <v>187</v>
      </c>
      <c r="AF316" t="s">
        <v>2905</v>
      </c>
      <c r="AG316" t="s">
        <v>2906</v>
      </c>
      <c r="AH316" t="b">
        <v>0</v>
      </c>
      <c r="AI316" t="s">
        <v>190</v>
      </c>
      <c r="AJ316" t="s">
        <v>99</v>
      </c>
      <c r="AK316" t="s">
        <v>191</v>
      </c>
      <c r="AL316">
        <v>980097</v>
      </c>
      <c r="AM316" t="s">
        <v>100</v>
      </c>
      <c r="AN316" t="s">
        <v>99</v>
      </c>
      <c r="AO316" t="s">
        <v>192</v>
      </c>
      <c r="AP316" t="s">
        <v>969</v>
      </c>
      <c r="AQ316" t="s">
        <v>102</v>
      </c>
      <c r="AR316" t="s">
        <v>91</v>
      </c>
      <c r="AS316">
        <f t="shared" si="4"/>
        <v>0</v>
      </c>
      <c r="AT316" t="s">
        <v>103</v>
      </c>
      <c r="AU316">
        <v>42</v>
      </c>
      <c r="AV316">
        <v>1</v>
      </c>
      <c r="AW316" t="s">
        <v>285</v>
      </c>
      <c r="AX316" t="b">
        <v>0</v>
      </c>
      <c r="AY316" t="s">
        <v>405</v>
      </c>
      <c r="AZ316" s="1">
        <v>41075</v>
      </c>
      <c r="BA316" t="s">
        <v>2907</v>
      </c>
      <c r="BB316" t="s">
        <v>97</v>
      </c>
      <c r="BC316" t="b">
        <v>0</v>
      </c>
      <c r="BD316">
        <v>780000</v>
      </c>
      <c r="BE316">
        <v>0</v>
      </c>
      <c r="BF316">
        <v>943000</v>
      </c>
      <c r="BG316">
        <v>943000</v>
      </c>
      <c r="BH316" t="s">
        <v>150</v>
      </c>
      <c r="BI316">
        <v>1</v>
      </c>
      <c r="BJ316">
        <v>0</v>
      </c>
      <c r="BK316">
        <v>0</v>
      </c>
      <c r="BL316" t="b">
        <v>0</v>
      </c>
      <c r="BM316" s="1">
        <v>43738</v>
      </c>
      <c r="BN316" t="s">
        <v>97</v>
      </c>
      <c r="BO316" t="s">
        <v>97</v>
      </c>
      <c r="BP316" t="s">
        <v>108</v>
      </c>
      <c r="BQ316" t="s">
        <v>109</v>
      </c>
      <c r="BR316" t="s">
        <v>197</v>
      </c>
      <c r="BS316" t="s">
        <v>198</v>
      </c>
      <c r="BT316" s="1">
        <v>43675</v>
      </c>
      <c r="BU316" t="s">
        <v>97</v>
      </c>
      <c r="BV316" t="s">
        <v>97</v>
      </c>
      <c r="BW316" t="s">
        <v>97</v>
      </c>
      <c r="BX316" t="s">
        <v>0</v>
      </c>
      <c r="BY316" t="s">
        <v>156</v>
      </c>
      <c r="BZ316" t="s">
        <v>157</v>
      </c>
      <c r="CA316" t="s">
        <v>176</v>
      </c>
      <c r="CB316" t="s">
        <v>130</v>
      </c>
      <c r="CC316" s="26">
        <v>0.7</v>
      </c>
      <c r="CD316">
        <v>0</v>
      </c>
      <c r="CE316" s="24" t="s">
        <v>2960</v>
      </c>
    </row>
    <row r="317" spans="1:83" x14ac:dyDescent="0.35">
      <c r="A317">
        <v>1</v>
      </c>
      <c r="B317">
        <v>2</v>
      </c>
      <c r="C317">
        <v>0</v>
      </c>
      <c r="D317">
        <v>0.45454545499999999</v>
      </c>
      <c r="E317">
        <v>0</v>
      </c>
      <c r="F317">
        <v>1</v>
      </c>
      <c r="G317">
        <v>1</v>
      </c>
      <c r="H317">
        <v>2</v>
      </c>
      <c r="I317">
        <v>1</v>
      </c>
      <c r="J317">
        <v>2</v>
      </c>
      <c r="K317">
        <v>1</v>
      </c>
      <c r="L317">
        <v>2</v>
      </c>
      <c r="M317" s="24">
        <v>47509</v>
      </c>
      <c r="N317" t="s">
        <v>81</v>
      </c>
      <c r="O317" t="s">
        <v>131</v>
      </c>
      <c r="P317" t="s">
        <v>325</v>
      </c>
      <c r="Q317">
        <v>1014132878</v>
      </c>
      <c r="R317" t="s">
        <v>178</v>
      </c>
      <c r="S317" t="s">
        <v>179</v>
      </c>
      <c r="T317" t="s">
        <v>118</v>
      </c>
      <c r="U317" t="s">
        <v>2908</v>
      </c>
      <c r="V317" t="s">
        <v>2909</v>
      </c>
      <c r="W317" s="1">
        <v>32933</v>
      </c>
      <c r="X317" t="s">
        <v>2910</v>
      </c>
      <c r="Y317" t="s">
        <v>2911</v>
      </c>
      <c r="Z317" t="s">
        <v>91</v>
      </c>
      <c r="AA317">
        <v>560035</v>
      </c>
      <c r="AB317" t="s">
        <v>2912</v>
      </c>
      <c r="AC317" t="s">
        <v>2913</v>
      </c>
      <c r="AD317" t="s">
        <v>187</v>
      </c>
      <c r="AE317" t="s">
        <v>187</v>
      </c>
      <c r="AF317" t="s">
        <v>2914</v>
      </c>
      <c r="AG317" t="s">
        <v>2915</v>
      </c>
      <c r="AH317" t="b">
        <v>0</v>
      </c>
      <c r="AI317" t="s">
        <v>190</v>
      </c>
      <c r="AJ317" t="s">
        <v>99</v>
      </c>
      <c r="AK317" t="s">
        <v>191</v>
      </c>
      <c r="AL317">
        <v>980097</v>
      </c>
      <c r="AM317" t="s">
        <v>100</v>
      </c>
      <c r="AN317" t="s">
        <v>99</v>
      </c>
      <c r="AO317" t="s">
        <v>192</v>
      </c>
      <c r="AP317" t="s">
        <v>92</v>
      </c>
      <c r="AQ317" t="s">
        <v>102</v>
      </c>
      <c r="AR317" t="s">
        <v>91</v>
      </c>
      <c r="AS317">
        <f t="shared" si="4"/>
        <v>1</v>
      </c>
      <c r="AT317" t="s">
        <v>103</v>
      </c>
      <c r="AU317">
        <v>42</v>
      </c>
      <c r="AV317">
        <v>1</v>
      </c>
      <c r="AW317" t="s">
        <v>285</v>
      </c>
      <c r="AX317" t="b">
        <v>0</v>
      </c>
      <c r="AY317" t="s">
        <v>405</v>
      </c>
      <c r="AZ317" s="1">
        <v>41440</v>
      </c>
      <c r="BA317" t="s">
        <v>1734</v>
      </c>
      <c r="BB317" t="s">
        <v>97</v>
      </c>
      <c r="BC317" t="b">
        <v>0</v>
      </c>
      <c r="BD317">
        <v>550000</v>
      </c>
      <c r="BE317">
        <v>50000</v>
      </c>
      <c r="BF317">
        <v>800000</v>
      </c>
      <c r="BG317">
        <v>800000</v>
      </c>
      <c r="BH317" t="s">
        <v>107</v>
      </c>
      <c r="BI317" t="s">
        <v>97</v>
      </c>
      <c r="BJ317">
        <v>0</v>
      </c>
      <c r="BK317">
        <v>0</v>
      </c>
      <c r="BL317" t="b">
        <v>0</v>
      </c>
      <c r="BM317" s="1">
        <v>43738</v>
      </c>
      <c r="BN317" t="s">
        <v>97</v>
      </c>
      <c r="BO317" t="s">
        <v>97</v>
      </c>
      <c r="BP317" t="s">
        <v>108</v>
      </c>
      <c r="BQ317" t="s">
        <v>109</v>
      </c>
      <c r="BR317" t="s">
        <v>197</v>
      </c>
      <c r="BS317" t="s">
        <v>198</v>
      </c>
      <c r="BT317" s="1">
        <v>43675</v>
      </c>
      <c r="BU317" t="s">
        <v>97</v>
      </c>
      <c r="BV317" t="s">
        <v>97</v>
      </c>
      <c r="BW317" t="s">
        <v>97</v>
      </c>
      <c r="BX317" t="s">
        <v>0</v>
      </c>
      <c r="BY317" t="s">
        <v>156</v>
      </c>
      <c r="BZ317" t="s">
        <v>157</v>
      </c>
      <c r="CA317" t="s">
        <v>176</v>
      </c>
      <c r="CB317" t="s">
        <v>130</v>
      </c>
      <c r="CC317" s="26">
        <v>0.74</v>
      </c>
      <c r="CD317">
        <v>0</v>
      </c>
      <c r="CE317" s="24" t="s">
        <v>2960</v>
      </c>
    </row>
    <row r="318" spans="1:83" x14ac:dyDescent="0.35">
      <c r="A318">
        <v>1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4</v>
      </c>
      <c r="J318">
        <v>3</v>
      </c>
      <c r="K318">
        <v>1</v>
      </c>
      <c r="L318">
        <v>1</v>
      </c>
      <c r="M318" s="24">
        <v>47510</v>
      </c>
      <c r="N318" t="s">
        <v>81</v>
      </c>
      <c r="O318" t="s">
        <v>2243</v>
      </c>
      <c r="P318" t="s">
        <v>2244</v>
      </c>
      <c r="Q318">
        <v>1014677908</v>
      </c>
      <c r="R318" t="s">
        <v>1827</v>
      </c>
      <c r="S318" t="s">
        <v>1080</v>
      </c>
      <c r="T318" t="s">
        <v>86</v>
      </c>
      <c r="U318" t="s">
        <v>2916</v>
      </c>
      <c r="V318" t="s">
        <v>2917</v>
      </c>
      <c r="W318" s="1">
        <v>35595</v>
      </c>
      <c r="X318">
        <v>18</v>
      </c>
      <c r="Y318" t="s">
        <v>2918</v>
      </c>
      <c r="Z318" t="s">
        <v>2413</v>
      </c>
      <c r="AA318">
        <v>452007</v>
      </c>
      <c r="AB318" t="s">
        <v>2919</v>
      </c>
      <c r="AC318" t="s">
        <v>2920</v>
      </c>
      <c r="AD318" t="s">
        <v>688</v>
      </c>
      <c r="AE318" t="s">
        <v>2417</v>
      </c>
      <c r="AF318" t="s">
        <v>97</v>
      </c>
      <c r="AG318" t="s">
        <v>97</v>
      </c>
      <c r="AH318" t="b">
        <v>0</v>
      </c>
      <c r="AI318" t="s">
        <v>190</v>
      </c>
      <c r="AJ318" t="s">
        <v>99</v>
      </c>
      <c r="AK318" t="s">
        <v>191</v>
      </c>
      <c r="AL318">
        <v>980097</v>
      </c>
      <c r="AM318" t="s">
        <v>100</v>
      </c>
      <c r="AN318" t="s">
        <v>99</v>
      </c>
      <c r="AO318" t="s">
        <v>192</v>
      </c>
      <c r="AP318" t="s">
        <v>2414</v>
      </c>
      <c r="AQ318" t="s">
        <v>102</v>
      </c>
      <c r="AR318" t="s">
        <v>91</v>
      </c>
      <c r="AS318">
        <f t="shared" si="4"/>
        <v>0</v>
      </c>
      <c r="AT318" t="s">
        <v>103</v>
      </c>
      <c r="AU318">
        <v>4</v>
      </c>
      <c r="AV318">
        <v>1</v>
      </c>
      <c r="AW318" t="s">
        <v>2252</v>
      </c>
      <c r="AX318" t="b">
        <v>0</v>
      </c>
      <c r="AY318" t="s">
        <v>2921</v>
      </c>
      <c r="AZ318" s="1">
        <v>43966</v>
      </c>
      <c r="BA318" t="s">
        <v>97</v>
      </c>
      <c r="BB318" t="s">
        <v>97</v>
      </c>
      <c r="BC318" t="b">
        <v>0</v>
      </c>
      <c r="BD318">
        <v>0</v>
      </c>
      <c r="BE318">
        <v>0</v>
      </c>
      <c r="BF318">
        <v>0</v>
      </c>
      <c r="BG318">
        <v>276000</v>
      </c>
      <c r="BH318" t="s">
        <v>107</v>
      </c>
      <c r="BI318">
        <v>0</v>
      </c>
      <c r="BJ318">
        <v>23000</v>
      </c>
      <c r="BK318">
        <v>8.5</v>
      </c>
      <c r="BL318" t="s">
        <v>97</v>
      </c>
      <c r="BM318" s="1">
        <v>43682</v>
      </c>
      <c r="BN318" t="s">
        <v>97</v>
      </c>
      <c r="BO318" s="1">
        <v>43931</v>
      </c>
      <c r="BP318" t="s">
        <v>2253</v>
      </c>
      <c r="BQ318" t="s">
        <v>2254</v>
      </c>
      <c r="BR318" t="s">
        <v>219</v>
      </c>
      <c r="BS318" t="s">
        <v>220</v>
      </c>
      <c r="BT318" s="1">
        <v>43672</v>
      </c>
      <c r="BU318" t="s">
        <v>97</v>
      </c>
      <c r="BV318" t="s">
        <v>97</v>
      </c>
      <c r="BW318" t="s">
        <v>97</v>
      </c>
      <c r="BX318" t="s">
        <v>0</v>
      </c>
      <c r="BY318" t="s">
        <v>156</v>
      </c>
      <c r="BZ318" t="s">
        <v>157</v>
      </c>
      <c r="CA318" t="s">
        <v>97</v>
      </c>
      <c r="CB318" t="s">
        <v>159</v>
      </c>
      <c r="CC318" s="26">
        <v>0.86</v>
      </c>
      <c r="CD318">
        <v>1</v>
      </c>
      <c r="CE318" s="24" t="s">
        <v>2944</v>
      </c>
    </row>
    <row r="319" spans="1:83" x14ac:dyDescent="0.35">
      <c r="A319">
        <v>1</v>
      </c>
      <c r="B319">
        <v>2</v>
      </c>
      <c r="C319">
        <v>0</v>
      </c>
      <c r="D319">
        <v>0.52963671099999998</v>
      </c>
      <c r="E319">
        <v>0</v>
      </c>
      <c r="F319">
        <v>1</v>
      </c>
      <c r="G319">
        <v>1</v>
      </c>
      <c r="H319">
        <v>1</v>
      </c>
      <c r="I319">
        <v>2</v>
      </c>
      <c r="J319">
        <v>1</v>
      </c>
      <c r="K319">
        <v>1</v>
      </c>
      <c r="L319">
        <v>1</v>
      </c>
      <c r="M319" s="24">
        <v>47511</v>
      </c>
      <c r="N319" t="s">
        <v>81</v>
      </c>
      <c r="O319" t="s">
        <v>131</v>
      </c>
      <c r="P319" t="s">
        <v>743</v>
      </c>
      <c r="Q319">
        <v>1014609053</v>
      </c>
      <c r="R319" t="s">
        <v>178</v>
      </c>
      <c r="S319" t="s">
        <v>179</v>
      </c>
      <c r="T319" t="s">
        <v>86</v>
      </c>
      <c r="U319" t="s">
        <v>2922</v>
      </c>
      <c r="V319" t="s">
        <v>2923</v>
      </c>
      <c r="W319" s="1">
        <v>33806</v>
      </c>
      <c r="X319" t="s">
        <v>2924</v>
      </c>
      <c r="Y319" t="s">
        <v>2925</v>
      </c>
      <c r="Z319" t="s">
        <v>392</v>
      </c>
      <c r="AA319">
        <v>600078</v>
      </c>
      <c r="AB319" t="s">
        <v>2926</v>
      </c>
      <c r="AC319" t="s">
        <v>2927</v>
      </c>
      <c r="AD319" t="s">
        <v>231</v>
      </c>
      <c r="AE319" t="s">
        <v>732</v>
      </c>
      <c r="AF319" t="s">
        <v>97</v>
      </c>
      <c r="AG319" t="s">
        <v>97</v>
      </c>
      <c r="AH319" t="b">
        <v>0</v>
      </c>
      <c r="AI319" t="s">
        <v>190</v>
      </c>
      <c r="AJ319" t="s">
        <v>99</v>
      </c>
      <c r="AK319" t="s">
        <v>191</v>
      </c>
      <c r="AL319">
        <v>980097</v>
      </c>
      <c r="AM319" t="s">
        <v>100</v>
      </c>
      <c r="AN319" t="s">
        <v>99</v>
      </c>
      <c r="AO319" t="s">
        <v>192</v>
      </c>
      <c r="AP319" t="s">
        <v>393</v>
      </c>
      <c r="AQ319" t="s">
        <v>102</v>
      </c>
      <c r="AR319" t="s">
        <v>392</v>
      </c>
      <c r="AS319">
        <f t="shared" si="4"/>
        <v>1</v>
      </c>
      <c r="AT319" t="s">
        <v>396</v>
      </c>
      <c r="AU319">
        <v>44</v>
      </c>
      <c r="AV319">
        <v>3</v>
      </c>
      <c r="AW319" t="s">
        <v>104</v>
      </c>
      <c r="AX319" t="b">
        <v>0</v>
      </c>
      <c r="AY319" t="s">
        <v>416</v>
      </c>
      <c r="AZ319" s="1">
        <v>42536</v>
      </c>
      <c r="BA319" t="s">
        <v>2928</v>
      </c>
      <c r="BB319" t="b">
        <v>0</v>
      </c>
      <c r="BC319" t="b">
        <v>0</v>
      </c>
      <c r="BD319">
        <v>523000</v>
      </c>
      <c r="BE319">
        <v>0</v>
      </c>
      <c r="BF319">
        <v>800000</v>
      </c>
      <c r="BG319">
        <v>800000</v>
      </c>
      <c r="BH319" t="s">
        <v>107</v>
      </c>
      <c r="BI319" t="s">
        <v>97</v>
      </c>
      <c r="BJ319">
        <v>0</v>
      </c>
      <c r="BK319">
        <v>0</v>
      </c>
      <c r="BL319" t="b">
        <v>0</v>
      </c>
      <c r="BM319" s="1">
        <v>43752</v>
      </c>
      <c r="BN319" t="s">
        <v>97</v>
      </c>
      <c r="BO319" t="s">
        <v>97</v>
      </c>
      <c r="BP319" t="s">
        <v>108</v>
      </c>
      <c r="BQ319" t="s">
        <v>109</v>
      </c>
      <c r="BR319" t="s">
        <v>197</v>
      </c>
      <c r="BS319" t="s">
        <v>198</v>
      </c>
      <c r="BT319" s="1">
        <v>43675</v>
      </c>
      <c r="BU319" t="s">
        <v>97</v>
      </c>
      <c r="BV319" t="s">
        <v>97</v>
      </c>
      <c r="BW319" t="s">
        <v>97</v>
      </c>
      <c r="BX319" t="s">
        <v>0</v>
      </c>
      <c r="BY319" t="s">
        <v>156</v>
      </c>
      <c r="BZ319" t="s">
        <v>157</v>
      </c>
      <c r="CA319" t="s">
        <v>113</v>
      </c>
      <c r="CB319" t="s">
        <v>159</v>
      </c>
      <c r="CC319" s="26">
        <v>0.72</v>
      </c>
      <c r="CD319">
        <v>0</v>
      </c>
      <c r="CE319" s="24" t="s">
        <v>2960</v>
      </c>
    </row>
    <row r="320" spans="1:83" x14ac:dyDescent="0.35">
      <c r="A320">
        <v>1</v>
      </c>
      <c r="B320">
        <v>2</v>
      </c>
      <c r="C320">
        <v>0</v>
      </c>
      <c r="D320">
        <v>0.26923076899999998</v>
      </c>
      <c r="E320">
        <v>0</v>
      </c>
      <c r="F320">
        <v>1</v>
      </c>
      <c r="G320">
        <v>1</v>
      </c>
      <c r="H320">
        <v>1</v>
      </c>
      <c r="I320">
        <v>2</v>
      </c>
      <c r="J320">
        <v>1</v>
      </c>
      <c r="K320">
        <v>1</v>
      </c>
      <c r="L320">
        <v>2</v>
      </c>
      <c r="M320" s="24">
        <v>47512</v>
      </c>
      <c r="N320" t="s">
        <v>81</v>
      </c>
      <c r="O320" t="s">
        <v>131</v>
      </c>
      <c r="P320" t="s">
        <v>2929</v>
      </c>
      <c r="Q320">
        <v>1014634725</v>
      </c>
      <c r="R320" t="s">
        <v>178</v>
      </c>
      <c r="S320" t="s">
        <v>179</v>
      </c>
      <c r="T320" t="s">
        <v>86</v>
      </c>
      <c r="U320" t="s">
        <v>2930</v>
      </c>
      <c r="V320" t="s">
        <v>97</v>
      </c>
      <c r="W320" s="1">
        <v>34140</v>
      </c>
      <c r="X320" t="s">
        <v>2931</v>
      </c>
      <c r="Y320" t="s">
        <v>2932</v>
      </c>
      <c r="Z320" t="s">
        <v>392</v>
      </c>
      <c r="AA320">
        <v>600033</v>
      </c>
      <c r="AB320" t="s">
        <v>2933</v>
      </c>
      <c r="AC320" t="s">
        <v>2934</v>
      </c>
      <c r="AD320" t="s">
        <v>231</v>
      </c>
      <c r="AE320" t="s">
        <v>333</v>
      </c>
      <c r="AF320" t="s">
        <v>97</v>
      </c>
      <c r="AG320" t="s">
        <v>97</v>
      </c>
      <c r="AH320" t="b">
        <v>0</v>
      </c>
      <c r="AI320" t="s">
        <v>190</v>
      </c>
      <c r="AJ320" t="s">
        <v>99</v>
      </c>
      <c r="AK320" t="s">
        <v>191</v>
      </c>
      <c r="AL320">
        <v>980097</v>
      </c>
      <c r="AM320" t="s">
        <v>100</v>
      </c>
      <c r="AN320" t="s">
        <v>99</v>
      </c>
      <c r="AO320" t="s">
        <v>192</v>
      </c>
      <c r="AP320" t="s">
        <v>393</v>
      </c>
      <c r="AQ320" t="s">
        <v>102</v>
      </c>
      <c r="AR320" t="s">
        <v>392</v>
      </c>
      <c r="AS320">
        <f t="shared" si="4"/>
        <v>1</v>
      </c>
      <c r="AT320" t="s">
        <v>396</v>
      </c>
      <c r="AU320">
        <v>44</v>
      </c>
      <c r="AV320">
        <v>3</v>
      </c>
      <c r="AW320" t="s">
        <v>104</v>
      </c>
      <c r="AX320" t="b">
        <v>0</v>
      </c>
      <c r="AY320" t="s">
        <v>405</v>
      </c>
      <c r="AZ320" s="1">
        <v>41805</v>
      </c>
      <c r="BA320" t="s">
        <v>2935</v>
      </c>
      <c r="BB320" t="b">
        <v>0</v>
      </c>
      <c r="BC320" t="b">
        <v>0</v>
      </c>
      <c r="BD320">
        <v>650000</v>
      </c>
      <c r="BE320">
        <v>0</v>
      </c>
      <c r="BF320">
        <v>825000</v>
      </c>
      <c r="BG320">
        <v>825000</v>
      </c>
      <c r="BH320" t="s">
        <v>107</v>
      </c>
      <c r="BI320" t="s">
        <v>97</v>
      </c>
      <c r="BJ320">
        <v>0</v>
      </c>
      <c r="BK320">
        <v>0</v>
      </c>
      <c r="BL320" t="b">
        <v>0</v>
      </c>
      <c r="BM320" s="1">
        <v>43731</v>
      </c>
      <c r="BN320" t="s">
        <v>97</v>
      </c>
      <c r="BO320" t="s">
        <v>97</v>
      </c>
      <c r="BP320" t="s">
        <v>108</v>
      </c>
      <c r="BQ320" t="s">
        <v>109</v>
      </c>
      <c r="BR320" t="s">
        <v>197</v>
      </c>
      <c r="BS320" t="s">
        <v>198</v>
      </c>
      <c r="BT320" s="1">
        <v>43675</v>
      </c>
      <c r="BU320" t="s">
        <v>97</v>
      </c>
      <c r="BV320" t="s">
        <v>97</v>
      </c>
      <c r="BW320" t="s">
        <v>97</v>
      </c>
      <c r="BX320" t="s">
        <v>0</v>
      </c>
      <c r="BY320" t="s">
        <v>156</v>
      </c>
      <c r="BZ320" t="s">
        <v>157</v>
      </c>
      <c r="CA320" t="s">
        <v>113</v>
      </c>
      <c r="CB320" t="s">
        <v>130</v>
      </c>
      <c r="CC320" s="26">
        <v>0.71</v>
      </c>
      <c r="CD320">
        <v>0</v>
      </c>
      <c r="CE320" s="24" t="s">
        <v>2961</v>
      </c>
    </row>
    <row r="321" spans="1:83" x14ac:dyDescent="0.35">
      <c r="A321">
        <v>1</v>
      </c>
      <c r="B321">
        <v>2</v>
      </c>
      <c r="C321">
        <v>0</v>
      </c>
      <c r="D321">
        <v>0.29958960299999998</v>
      </c>
      <c r="E321">
        <v>0</v>
      </c>
      <c r="F321">
        <v>1</v>
      </c>
      <c r="G321">
        <v>1</v>
      </c>
      <c r="H321">
        <v>1</v>
      </c>
      <c r="I321">
        <v>2</v>
      </c>
      <c r="J321">
        <v>2</v>
      </c>
      <c r="K321">
        <v>1</v>
      </c>
      <c r="L321">
        <v>2</v>
      </c>
      <c r="M321" s="24">
        <v>47519</v>
      </c>
      <c r="N321" t="s">
        <v>81</v>
      </c>
      <c r="O321" t="s">
        <v>131</v>
      </c>
      <c r="P321" t="s">
        <v>1374</v>
      </c>
      <c r="Q321">
        <v>1014521164</v>
      </c>
      <c r="R321" t="s">
        <v>178</v>
      </c>
      <c r="S321" t="s">
        <v>179</v>
      </c>
      <c r="T321" t="s">
        <v>86</v>
      </c>
      <c r="U321" t="s">
        <v>2936</v>
      </c>
      <c r="V321" t="s">
        <v>2937</v>
      </c>
      <c r="W321" s="1">
        <v>34303</v>
      </c>
      <c r="X321" t="s">
        <v>2938</v>
      </c>
      <c r="Y321" t="s">
        <v>2939</v>
      </c>
      <c r="Z321" t="s">
        <v>91</v>
      </c>
      <c r="AA321">
        <v>560075</v>
      </c>
      <c r="AB321" t="s">
        <v>2940</v>
      </c>
      <c r="AC321" t="s">
        <v>2941</v>
      </c>
      <c r="AD321" t="s">
        <v>231</v>
      </c>
      <c r="AE321" t="s">
        <v>333</v>
      </c>
      <c r="AF321" t="s">
        <v>97</v>
      </c>
      <c r="AG321" t="s">
        <v>97</v>
      </c>
      <c r="AH321" t="b">
        <v>0</v>
      </c>
      <c r="AI321" t="s">
        <v>190</v>
      </c>
      <c r="AJ321" t="s">
        <v>99</v>
      </c>
      <c r="AK321" t="s">
        <v>191</v>
      </c>
      <c r="AL321">
        <v>980097</v>
      </c>
      <c r="AM321" t="s">
        <v>100</v>
      </c>
      <c r="AN321" t="s">
        <v>99</v>
      </c>
      <c r="AO321" t="s">
        <v>192</v>
      </c>
      <c r="AP321" t="s">
        <v>92</v>
      </c>
      <c r="AQ321" t="s">
        <v>102</v>
      </c>
      <c r="AR321" t="s">
        <v>91</v>
      </c>
      <c r="AS321">
        <f t="shared" si="4"/>
        <v>1</v>
      </c>
      <c r="AT321" t="s">
        <v>103</v>
      </c>
      <c r="AU321">
        <v>42</v>
      </c>
      <c r="AV321">
        <v>1</v>
      </c>
      <c r="AW321" t="s">
        <v>285</v>
      </c>
      <c r="AX321" t="b">
        <v>0</v>
      </c>
      <c r="AY321" t="s">
        <v>405</v>
      </c>
      <c r="AZ321" s="1">
        <v>41805</v>
      </c>
      <c r="BA321" t="s">
        <v>2942</v>
      </c>
      <c r="BB321" t="b">
        <v>0</v>
      </c>
      <c r="BC321" t="b">
        <v>0</v>
      </c>
      <c r="BD321">
        <v>731000</v>
      </c>
      <c r="BE321">
        <v>0</v>
      </c>
      <c r="BF321">
        <v>950000</v>
      </c>
      <c r="BG321">
        <v>950000</v>
      </c>
      <c r="BH321" t="s">
        <v>107</v>
      </c>
      <c r="BI321" t="s">
        <v>97</v>
      </c>
      <c r="BJ321">
        <v>0</v>
      </c>
      <c r="BK321">
        <v>0</v>
      </c>
      <c r="BL321" t="b">
        <v>0</v>
      </c>
      <c r="BM321" s="1">
        <v>43682</v>
      </c>
      <c r="BN321" t="s">
        <v>97</v>
      </c>
      <c r="BO321" t="s">
        <v>97</v>
      </c>
      <c r="BP321" t="s">
        <v>108</v>
      </c>
      <c r="BQ321" t="s">
        <v>109</v>
      </c>
      <c r="BR321" t="s">
        <v>197</v>
      </c>
      <c r="BS321" t="s">
        <v>198</v>
      </c>
      <c r="BT321" s="1">
        <v>43675</v>
      </c>
      <c r="BU321" t="s">
        <v>97</v>
      </c>
      <c r="BV321" t="s">
        <v>97</v>
      </c>
      <c r="BW321" t="s">
        <v>97</v>
      </c>
      <c r="BX321" t="s">
        <v>0</v>
      </c>
      <c r="BY321" t="s">
        <v>156</v>
      </c>
      <c r="BZ321" t="s">
        <v>157</v>
      </c>
      <c r="CA321" t="s">
        <v>176</v>
      </c>
      <c r="CB321" t="s">
        <v>130</v>
      </c>
      <c r="CC321" s="26">
        <v>0.67</v>
      </c>
      <c r="CD321">
        <v>0</v>
      </c>
      <c r="CE321" s="24" t="s">
        <v>2944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74A-3E50-4434-888C-62A07079774C}">
  <dimension ref="A1:O321"/>
  <sheetViews>
    <sheetView topLeftCell="A304" workbookViewId="0">
      <selection activeCell="O1" sqref="A1:XFD1048576"/>
    </sheetView>
  </sheetViews>
  <sheetFormatPr defaultRowHeight="14.5" x14ac:dyDescent="0.35"/>
  <cols>
    <col min="13" max="13" width="12.36328125" style="28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8" t="s">
        <v>2965</v>
      </c>
      <c r="O1" s="24" t="s">
        <v>2962</v>
      </c>
    </row>
    <row r="2" spans="1:15" x14ac:dyDescent="0.35">
      <c r="A2">
        <v>0</v>
      </c>
      <c r="B2">
        <v>2</v>
      </c>
      <c r="C2">
        <v>1</v>
      </c>
      <c r="D2">
        <v>0</v>
      </c>
      <c r="E2">
        <v>0</v>
      </c>
      <c r="F2">
        <v>1</v>
      </c>
      <c r="G2">
        <v>3</v>
      </c>
      <c r="H2">
        <v>1</v>
      </c>
      <c r="I2">
        <v>5</v>
      </c>
      <c r="J2">
        <v>1</v>
      </c>
      <c r="K2">
        <v>1</v>
      </c>
      <c r="L2">
        <v>3</v>
      </c>
      <c r="M2" s="28">
        <v>1</v>
      </c>
      <c r="N2">
        <f>SUM(A2:M2)</f>
        <v>19</v>
      </c>
      <c r="O2" s="24" t="s">
        <v>2959</v>
      </c>
    </row>
    <row r="3" spans="1:15" x14ac:dyDescent="0.35">
      <c r="A3">
        <v>0</v>
      </c>
      <c r="B3">
        <v>2</v>
      </c>
      <c r="C3">
        <v>1</v>
      </c>
      <c r="D3">
        <v>0</v>
      </c>
      <c r="E3">
        <v>0</v>
      </c>
      <c r="F3">
        <v>1</v>
      </c>
      <c r="G3">
        <v>3</v>
      </c>
      <c r="H3">
        <v>2</v>
      </c>
      <c r="I3">
        <v>5</v>
      </c>
      <c r="J3">
        <v>1</v>
      </c>
      <c r="K3">
        <v>1</v>
      </c>
      <c r="L3">
        <v>2</v>
      </c>
      <c r="M3" s="28">
        <v>1</v>
      </c>
      <c r="N3">
        <f t="shared" ref="N3:N66" si="0">SUM(A3:M3)</f>
        <v>19</v>
      </c>
      <c r="O3" s="24" t="s">
        <v>2960</v>
      </c>
    </row>
    <row r="4" spans="1:15" x14ac:dyDescent="0.35">
      <c r="A4">
        <v>0</v>
      </c>
      <c r="B4">
        <v>2</v>
      </c>
      <c r="C4">
        <v>0</v>
      </c>
      <c r="D4">
        <v>0.26415094300000003</v>
      </c>
      <c r="E4">
        <v>1</v>
      </c>
      <c r="F4">
        <v>1</v>
      </c>
      <c r="G4">
        <v>1</v>
      </c>
      <c r="H4">
        <v>1</v>
      </c>
      <c r="I4">
        <v>3</v>
      </c>
      <c r="J4">
        <v>4</v>
      </c>
      <c r="K4">
        <v>1</v>
      </c>
      <c r="L4">
        <v>1</v>
      </c>
      <c r="M4" s="28">
        <v>1</v>
      </c>
      <c r="N4">
        <f t="shared" si="0"/>
        <v>16.264150943000001</v>
      </c>
      <c r="O4" s="24" t="s">
        <v>2944</v>
      </c>
    </row>
    <row r="5" spans="1:15" x14ac:dyDescent="0.35">
      <c r="A5">
        <v>0</v>
      </c>
      <c r="B5">
        <v>2</v>
      </c>
      <c r="C5">
        <v>1</v>
      </c>
      <c r="D5">
        <v>0.57103825100000005</v>
      </c>
      <c r="E5">
        <v>1</v>
      </c>
      <c r="F5">
        <v>1</v>
      </c>
      <c r="G5">
        <v>1</v>
      </c>
      <c r="H5">
        <v>2</v>
      </c>
      <c r="I5">
        <v>3</v>
      </c>
      <c r="J5">
        <v>2</v>
      </c>
      <c r="K5">
        <v>1</v>
      </c>
      <c r="L5">
        <v>2</v>
      </c>
      <c r="M5" s="28">
        <v>1</v>
      </c>
      <c r="N5">
        <f t="shared" si="0"/>
        <v>17.571038251000001</v>
      </c>
      <c r="O5" s="24" t="s">
        <v>2960</v>
      </c>
    </row>
    <row r="6" spans="1:15" x14ac:dyDescent="0.35">
      <c r="A6">
        <v>1</v>
      </c>
      <c r="B6">
        <v>2</v>
      </c>
      <c r="C6">
        <v>0</v>
      </c>
      <c r="D6">
        <v>1.2987013E-2</v>
      </c>
      <c r="E6">
        <v>0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 s="28">
        <v>1</v>
      </c>
      <c r="N6">
        <f t="shared" si="0"/>
        <v>13.012987013</v>
      </c>
      <c r="O6" s="24" t="s">
        <v>2944</v>
      </c>
    </row>
    <row r="7" spans="1:15" x14ac:dyDescent="0.35">
      <c r="A7">
        <v>0</v>
      </c>
      <c r="B7">
        <v>2</v>
      </c>
      <c r="C7">
        <v>0</v>
      </c>
      <c r="D7">
        <v>0.18045112799999999</v>
      </c>
      <c r="E7">
        <v>0</v>
      </c>
      <c r="F7">
        <v>1</v>
      </c>
      <c r="G7">
        <v>1</v>
      </c>
      <c r="H7">
        <v>2</v>
      </c>
      <c r="I7">
        <v>1</v>
      </c>
      <c r="J7">
        <v>2</v>
      </c>
      <c r="K7">
        <v>1</v>
      </c>
      <c r="L7">
        <v>3</v>
      </c>
      <c r="M7" s="28">
        <v>1</v>
      </c>
      <c r="N7">
        <f t="shared" si="0"/>
        <v>14.180451128</v>
      </c>
      <c r="O7" s="24" t="s">
        <v>2944</v>
      </c>
    </row>
    <row r="8" spans="1:15" x14ac:dyDescent="0.35">
      <c r="A8">
        <v>0</v>
      </c>
      <c r="B8">
        <v>2</v>
      </c>
      <c r="C8">
        <v>0</v>
      </c>
      <c r="D8">
        <v>0.32408867200000002</v>
      </c>
      <c r="E8">
        <v>0</v>
      </c>
      <c r="F8">
        <v>1</v>
      </c>
      <c r="G8">
        <v>1</v>
      </c>
      <c r="H8">
        <v>1</v>
      </c>
      <c r="I8">
        <v>2</v>
      </c>
      <c r="J8">
        <v>2</v>
      </c>
      <c r="K8">
        <v>1</v>
      </c>
      <c r="L8">
        <v>3</v>
      </c>
      <c r="M8" s="28">
        <v>1</v>
      </c>
      <c r="N8">
        <f t="shared" si="0"/>
        <v>14.324088672</v>
      </c>
      <c r="O8" s="24" t="s">
        <v>2944</v>
      </c>
    </row>
    <row r="9" spans="1:15" x14ac:dyDescent="0.35">
      <c r="A9">
        <v>0</v>
      </c>
      <c r="B9">
        <v>2</v>
      </c>
      <c r="C9">
        <v>1</v>
      </c>
      <c r="D9">
        <v>0</v>
      </c>
      <c r="E9">
        <v>0</v>
      </c>
      <c r="F9">
        <v>1</v>
      </c>
      <c r="G9">
        <v>3</v>
      </c>
      <c r="H9">
        <v>1</v>
      </c>
      <c r="I9">
        <v>5</v>
      </c>
      <c r="J9">
        <v>2</v>
      </c>
      <c r="K9">
        <v>1</v>
      </c>
      <c r="L9">
        <v>2</v>
      </c>
      <c r="M9" s="28">
        <v>1</v>
      </c>
      <c r="N9">
        <f t="shared" si="0"/>
        <v>19</v>
      </c>
      <c r="O9" s="24" t="s">
        <v>2960</v>
      </c>
    </row>
    <row r="10" spans="1:15" x14ac:dyDescent="0.35">
      <c r="A10">
        <v>0</v>
      </c>
      <c r="B10">
        <v>2</v>
      </c>
      <c r="C10">
        <v>1</v>
      </c>
      <c r="D10">
        <v>0.252631579</v>
      </c>
      <c r="E10">
        <v>0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 s="28">
        <v>1</v>
      </c>
      <c r="N10">
        <f t="shared" si="0"/>
        <v>12.252631578999999</v>
      </c>
      <c r="O10" s="24" t="s">
        <v>2960</v>
      </c>
    </row>
    <row r="11" spans="1:15" x14ac:dyDescent="0.35">
      <c r="A11">
        <v>1</v>
      </c>
      <c r="B11">
        <v>2</v>
      </c>
      <c r="C11">
        <v>0</v>
      </c>
      <c r="D11">
        <v>0.635220126</v>
      </c>
      <c r="E11">
        <v>0</v>
      </c>
      <c r="F11">
        <v>1</v>
      </c>
      <c r="G11">
        <v>1</v>
      </c>
      <c r="H11">
        <v>1</v>
      </c>
      <c r="I11">
        <v>2</v>
      </c>
      <c r="J11">
        <v>4</v>
      </c>
      <c r="K11">
        <v>1</v>
      </c>
      <c r="L11">
        <v>2</v>
      </c>
      <c r="M11" s="28">
        <v>1</v>
      </c>
      <c r="N11">
        <f t="shared" si="0"/>
        <v>16.635220126</v>
      </c>
      <c r="O11" s="24" t="s">
        <v>2944</v>
      </c>
    </row>
    <row r="12" spans="1:15" x14ac:dyDescent="0.35">
      <c r="A12">
        <v>0</v>
      </c>
      <c r="B12">
        <v>2</v>
      </c>
      <c r="C12">
        <v>0</v>
      </c>
      <c r="D12">
        <v>0.246973366</v>
      </c>
      <c r="E12">
        <v>0</v>
      </c>
      <c r="F12">
        <v>1</v>
      </c>
      <c r="G12">
        <v>1</v>
      </c>
      <c r="H12">
        <v>1</v>
      </c>
      <c r="I12">
        <v>3</v>
      </c>
      <c r="J12">
        <v>2</v>
      </c>
      <c r="K12">
        <v>1</v>
      </c>
      <c r="L12">
        <v>2</v>
      </c>
      <c r="M12" s="28">
        <v>1</v>
      </c>
      <c r="N12">
        <f t="shared" si="0"/>
        <v>14.246973366000001</v>
      </c>
      <c r="O12" s="24" t="s">
        <v>2944</v>
      </c>
    </row>
    <row r="13" spans="1:15" x14ac:dyDescent="0.35">
      <c r="A13">
        <v>0</v>
      </c>
      <c r="B13">
        <v>2</v>
      </c>
      <c r="C13">
        <v>1</v>
      </c>
      <c r="D13">
        <v>0.20833333300000001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1</v>
      </c>
      <c r="L13">
        <v>1</v>
      </c>
      <c r="M13" s="28">
        <v>0</v>
      </c>
      <c r="N13">
        <f t="shared" si="0"/>
        <v>12.208333333000001</v>
      </c>
      <c r="O13" s="24" t="s">
        <v>2961</v>
      </c>
    </row>
    <row r="14" spans="1:15" x14ac:dyDescent="0.35">
      <c r="A14">
        <v>0</v>
      </c>
      <c r="B14">
        <v>2</v>
      </c>
      <c r="C14">
        <v>0</v>
      </c>
      <c r="D14">
        <v>0.904763333</v>
      </c>
      <c r="E14">
        <v>0</v>
      </c>
      <c r="F14">
        <v>1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 s="28">
        <v>1</v>
      </c>
      <c r="N14">
        <f t="shared" si="0"/>
        <v>14.904763333</v>
      </c>
      <c r="O14" s="24" t="s">
        <v>2944</v>
      </c>
    </row>
    <row r="15" spans="1:15" x14ac:dyDescent="0.35">
      <c r="A15">
        <v>0</v>
      </c>
      <c r="B15">
        <v>2</v>
      </c>
      <c r="C15">
        <v>0</v>
      </c>
      <c r="D15">
        <v>-0.16666666699999999</v>
      </c>
      <c r="E15">
        <v>0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 s="28">
        <v>0</v>
      </c>
      <c r="N15">
        <f t="shared" si="0"/>
        <v>9.8333333330000006</v>
      </c>
      <c r="O15" s="24" t="s">
        <v>2961</v>
      </c>
    </row>
    <row r="16" spans="1:15" x14ac:dyDescent="0.35">
      <c r="A16">
        <v>1</v>
      </c>
      <c r="B16">
        <v>2</v>
      </c>
      <c r="C16">
        <v>0</v>
      </c>
      <c r="D16">
        <v>0.29518072299999998</v>
      </c>
      <c r="E16">
        <v>0</v>
      </c>
      <c r="F16">
        <v>1</v>
      </c>
      <c r="G16">
        <v>1</v>
      </c>
      <c r="H16">
        <v>1</v>
      </c>
      <c r="I16">
        <v>2</v>
      </c>
      <c r="J16">
        <v>2</v>
      </c>
      <c r="K16">
        <v>1</v>
      </c>
      <c r="L16">
        <v>2</v>
      </c>
      <c r="M16" s="28">
        <v>0</v>
      </c>
      <c r="N16">
        <f t="shared" si="0"/>
        <v>13.295180723</v>
      </c>
      <c r="O16" s="24" t="s">
        <v>2961</v>
      </c>
    </row>
    <row r="17" spans="1:15" x14ac:dyDescent="0.35">
      <c r="A17">
        <v>0</v>
      </c>
      <c r="B17">
        <v>2</v>
      </c>
      <c r="C17">
        <v>1</v>
      </c>
      <c r="D17">
        <v>0.255230126</v>
      </c>
      <c r="E17">
        <v>0</v>
      </c>
      <c r="F17">
        <v>1</v>
      </c>
      <c r="G17">
        <v>1</v>
      </c>
      <c r="H17">
        <v>2</v>
      </c>
      <c r="I17">
        <v>1</v>
      </c>
      <c r="J17">
        <v>2</v>
      </c>
      <c r="K17">
        <v>1</v>
      </c>
      <c r="L17">
        <v>2</v>
      </c>
      <c r="M17" s="28">
        <v>1</v>
      </c>
      <c r="N17">
        <f t="shared" si="0"/>
        <v>14.255230126000001</v>
      </c>
      <c r="O17" s="24" t="s">
        <v>2944</v>
      </c>
    </row>
    <row r="18" spans="1:15" x14ac:dyDescent="0.35">
      <c r="A18">
        <v>1</v>
      </c>
      <c r="B18">
        <v>2</v>
      </c>
      <c r="C18">
        <v>0</v>
      </c>
      <c r="D18">
        <v>0.30263157899999998</v>
      </c>
      <c r="E18">
        <v>0</v>
      </c>
      <c r="F18">
        <v>1</v>
      </c>
      <c r="G18">
        <v>1</v>
      </c>
      <c r="H18">
        <v>1</v>
      </c>
      <c r="I18">
        <v>3</v>
      </c>
      <c r="J18">
        <v>2</v>
      </c>
      <c r="K18">
        <v>1</v>
      </c>
      <c r="L18">
        <v>2</v>
      </c>
      <c r="M18" s="28">
        <v>1</v>
      </c>
      <c r="N18">
        <f t="shared" si="0"/>
        <v>15.302631579</v>
      </c>
      <c r="O18" s="24" t="s">
        <v>2944</v>
      </c>
    </row>
    <row r="19" spans="1:15" x14ac:dyDescent="0.35">
      <c r="A19">
        <v>1</v>
      </c>
      <c r="B19">
        <v>2</v>
      </c>
      <c r="C19">
        <v>0</v>
      </c>
      <c r="D19">
        <v>0.428571429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1</v>
      </c>
      <c r="M19" s="28">
        <v>0</v>
      </c>
      <c r="N19">
        <f t="shared" si="0"/>
        <v>13.428571429</v>
      </c>
      <c r="O19" s="24" t="s">
        <v>2961</v>
      </c>
    </row>
    <row r="20" spans="1:15" x14ac:dyDescent="0.35">
      <c r="A20">
        <v>1</v>
      </c>
      <c r="B20">
        <v>2</v>
      </c>
      <c r="C20">
        <v>0</v>
      </c>
      <c r="D20">
        <v>0.245847176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 s="28">
        <v>1</v>
      </c>
      <c r="N20">
        <f t="shared" si="0"/>
        <v>14.245847176</v>
      </c>
      <c r="O20" s="24" t="s">
        <v>2944</v>
      </c>
    </row>
    <row r="21" spans="1:15" x14ac:dyDescent="0.35">
      <c r="A21">
        <v>1</v>
      </c>
      <c r="B21">
        <v>2</v>
      </c>
      <c r="C21">
        <v>0</v>
      </c>
      <c r="D21">
        <v>0.30522088400000003</v>
      </c>
      <c r="E21">
        <v>0</v>
      </c>
      <c r="F21">
        <v>1</v>
      </c>
      <c r="G21">
        <v>1</v>
      </c>
      <c r="H21">
        <v>1</v>
      </c>
      <c r="I21">
        <v>2</v>
      </c>
      <c r="J21">
        <v>2</v>
      </c>
      <c r="K21">
        <v>1</v>
      </c>
      <c r="L21">
        <v>2</v>
      </c>
      <c r="M21" s="28">
        <v>1</v>
      </c>
      <c r="N21">
        <f t="shared" si="0"/>
        <v>14.305220884000001</v>
      </c>
      <c r="O21" s="24" t="s">
        <v>2944</v>
      </c>
    </row>
    <row r="22" spans="1:15" x14ac:dyDescent="0.35">
      <c r="A22">
        <v>1</v>
      </c>
      <c r="B22">
        <v>2</v>
      </c>
      <c r="C22">
        <v>0</v>
      </c>
      <c r="D22">
        <v>0.338582677</v>
      </c>
      <c r="E22">
        <v>0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  <c r="L22">
        <v>2</v>
      </c>
      <c r="M22" s="28">
        <v>1</v>
      </c>
      <c r="N22">
        <f t="shared" si="0"/>
        <v>13.338582677</v>
      </c>
      <c r="O22" s="24" t="s">
        <v>2944</v>
      </c>
    </row>
    <row r="23" spans="1:15" x14ac:dyDescent="0.35">
      <c r="A23">
        <v>1</v>
      </c>
      <c r="B23">
        <v>2</v>
      </c>
      <c r="C23">
        <v>0</v>
      </c>
      <c r="D23">
        <v>0.32743362799999998</v>
      </c>
      <c r="E23">
        <v>0</v>
      </c>
      <c r="F23">
        <v>1</v>
      </c>
      <c r="G23">
        <v>1</v>
      </c>
      <c r="H23">
        <v>1</v>
      </c>
      <c r="I23">
        <v>2</v>
      </c>
      <c r="J23">
        <v>2</v>
      </c>
      <c r="K23">
        <v>1</v>
      </c>
      <c r="L23">
        <v>1</v>
      </c>
      <c r="M23" s="28">
        <v>1</v>
      </c>
      <c r="N23">
        <f t="shared" si="0"/>
        <v>13.327433628</v>
      </c>
      <c r="O23" s="24" t="s">
        <v>2944</v>
      </c>
    </row>
    <row r="24" spans="1:15" x14ac:dyDescent="0.35">
      <c r="A24">
        <v>0</v>
      </c>
      <c r="B24">
        <v>2</v>
      </c>
      <c r="C24">
        <v>0</v>
      </c>
      <c r="D24">
        <v>0.26271186400000002</v>
      </c>
      <c r="E24">
        <v>0</v>
      </c>
      <c r="F24">
        <v>1</v>
      </c>
      <c r="G24">
        <v>1</v>
      </c>
      <c r="H24">
        <v>1</v>
      </c>
      <c r="I24">
        <v>1</v>
      </c>
      <c r="J24">
        <v>2</v>
      </c>
      <c r="K24">
        <v>1</v>
      </c>
      <c r="L24">
        <v>2</v>
      </c>
      <c r="M24" s="28">
        <v>1</v>
      </c>
      <c r="N24">
        <f t="shared" si="0"/>
        <v>12.262711864</v>
      </c>
      <c r="O24" s="24" t="s">
        <v>2944</v>
      </c>
    </row>
    <row r="25" spans="1:15" x14ac:dyDescent="0.35">
      <c r="A25">
        <v>1</v>
      </c>
      <c r="B25">
        <v>2</v>
      </c>
      <c r="C25">
        <v>0</v>
      </c>
      <c r="D25">
        <v>0</v>
      </c>
      <c r="E25">
        <v>1</v>
      </c>
      <c r="F25">
        <v>1</v>
      </c>
      <c r="G25">
        <v>1</v>
      </c>
      <c r="H25">
        <v>2</v>
      </c>
      <c r="I25">
        <v>3</v>
      </c>
      <c r="J25">
        <v>2</v>
      </c>
      <c r="K25">
        <v>1</v>
      </c>
      <c r="L25">
        <v>2</v>
      </c>
      <c r="M25" s="28">
        <v>0</v>
      </c>
      <c r="N25">
        <f t="shared" si="0"/>
        <v>16</v>
      </c>
      <c r="O25" s="24" t="s">
        <v>2961</v>
      </c>
    </row>
    <row r="26" spans="1:15" x14ac:dyDescent="0.35">
      <c r="A26">
        <v>1</v>
      </c>
      <c r="B26">
        <v>2</v>
      </c>
      <c r="C26">
        <v>0</v>
      </c>
      <c r="D26">
        <v>0</v>
      </c>
      <c r="E26">
        <v>1</v>
      </c>
      <c r="F26">
        <v>1</v>
      </c>
      <c r="G26">
        <v>1</v>
      </c>
      <c r="H26">
        <v>2</v>
      </c>
      <c r="I26">
        <v>3</v>
      </c>
      <c r="J26">
        <v>2</v>
      </c>
      <c r="K26">
        <v>1</v>
      </c>
      <c r="L26">
        <v>2</v>
      </c>
      <c r="M26" s="28">
        <v>0</v>
      </c>
      <c r="N26">
        <f t="shared" si="0"/>
        <v>16</v>
      </c>
      <c r="O26" s="24" t="s">
        <v>2961</v>
      </c>
    </row>
    <row r="27" spans="1:15" x14ac:dyDescent="0.35">
      <c r="A27">
        <v>1</v>
      </c>
      <c r="B27">
        <v>2</v>
      </c>
      <c r="C27">
        <v>0</v>
      </c>
      <c r="D27">
        <v>0</v>
      </c>
      <c r="E27">
        <v>1</v>
      </c>
      <c r="F27">
        <v>1</v>
      </c>
      <c r="G27">
        <v>1</v>
      </c>
      <c r="H27">
        <v>2</v>
      </c>
      <c r="I27">
        <v>3</v>
      </c>
      <c r="J27">
        <v>2</v>
      </c>
      <c r="K27">
        <v>1</v>
      </c>
      <c r="L27">
        <v>2</v>
      </c>
      <c r="M27" s="28">
        <v>0</v>
      </c>
      <c r="N27">
        <f t="shared" si="0"/>
        <v>16</v>
      </c>
      <c r="O27" s="24" t="s">
        <v>2961</v>
      </c>
    </row>
    <row r="28" spans="1:15" x14ac:dyDescent="0.35">
      <c r="A28">
        <v>1</v>
      </c>
      <c r="B28">
        <v>2</v>
      </c>
      <c r="C28">
        <v>0</v>
      </c>
      <c r="D28">
        <v>0.4</v>
      </c>
      <c r="E28">
        <v>0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  <c r="M28" s="28">
        <v>0</v>
      </c>
      <c r="N28">
        <f t="shared" si="0"/>
        <v>12.4</v>
      </c>
      <c r="O28" s="24" t="s">
        <v>2961</v>
      </c>
    </row>
    <row r="29" spans="1:15" x14ac:dyDescent="0.35">
      <c r="A29">
        <v>1</v>
      </c>
      <c r="B29">
        <v>2</v>
      </c>
      <c r="C29">
        <v>0</v>
      </c>
      <c r="D29">
        <v>0.427255985</v>
      </c>
      <c r="E29">
        <v>0</v>
      </c>
      <c r="F29">
        <v>1</v>
      </c>
      <c r="G29">
        <v>1</v>
      </c>
      <c r="H29">
        <v>2</v>
      </c>
      <c r="I29">
        <v>2</v>
      </c>
      <c r="J29">
        <v>1</v>
      </c>
      <c r="K29">
        <v>1</v>
      </c>
      <c r="L29">
        <v>2</v>
      </c>
      <c r="M29" s="28">
        <v>1</v>
      </c>
      <c r="N29">
        <f t="shared" si="0"/>
        <v>14.427255985</v>
      </c>
      <c r="O29" s="24" t="s">
        <v>2944</v>
      </c>
    </row>
    <row r="30" spans="1:15" x14ac:dyDescent="0.35">
      <c r="A30">
        <v>1</v>
      </c>
      <c r="B30">
        <v>2</v>
      </c>
      <c r="C30">
        <v>0</v>
      </c>
      <c r="D30">
        <v>0.3</v>
      </c>
      <c r="E30">
        <v>0</v>
      </c>
      <c r="F30">
        <v>1</v>
      </c>
      <c r="G30">
        <v>1</v>
      </c>
      <c r="H30">
        <v>1</v>
      </c>
      <c r="I30">
        <v>2</v>
      </c>
      <c r="J30">
        <v>2</v>
      </c>
      <c r="K30">
        <v>1</v>
      </c>
      <c r="L30">
        <v>2</v>
      </c>
      <c r="M30" s="28">
        <v>1</v>
      </c>
      <c r="N30">
        <f t="shared" si="0"/>
        <v>14.3</v>
      </c>
      <c r="O30" s="24" t="s">
        <v>2944</v>
      </c>
    </row>
    <row r="31" spans="1:15" x14ac:dyDescent="0.35">
      <c r="A31">
        <v>1</v>
      </c>
      <c r="B31">
        <v>2</v>
      </c>
      <c r="C31">
        <v>0</v>
      </c>
      <c r="D31">
        <v>0.46551724100000003</v>
      </c>
      <c r="E31">
        <v>0</v>
      </c>
      <c r="F31">
        <v>1</v>
      </c>
      <c r="G31">
        <v>1</v>
      </c>
      <c r="H31">
        <v>1</v>
      </c>
      <c r="I31">
        <v>2</v>
      </c>
      <c r="J31">
        <v>2</v>
      </c>
      <c r="K31">
        <v>1</v>
      </c>
      <c r="L31">
        <v>2</v>
      </c>
      <c r="M31" s="28">
        <v>1</v>
      </c>
      <c r="N31">
        <f t="shared" si="0"/>
        <v>14.465517241000001</v>
      </c>
      <c r="O31" s="24" t="s">
        <v>2944</v>
      </c>
    </row>
    <row r="32" spans="1:15" x14ac:dyDescent="0.35">
      <c r="A32">
        <v>1</v>
      </c>
      <c r="B32">
        <v>2</v>
      </c>
      <c r="C32">
        <v>0</v>
      </c>
      <c r="D32">
        <v>0.44908616200000001</v>
      </c>
      <c r="E32">
        <v>0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  <c r="M32" s="28">
        <v>1</v>
      </c>
      <c r="N32">
        <f t="shared" si="0"/>
        <v>13.449086162</v>
      </c>
      <c r="O32" s="24" t="s">
        <v>2944</v>
      </c>
    </row>
    <row r="33" spans="1:15" x14ac:dyDescent="0.35">
      <c r="A33">
        <v>1</v>
      </c>
      <c r="B33">
        <v>2</v>
      </c>
      <c r="C33">
        <v>0</v>
      </c>
      <c r="D33">
        <v>0.36752136800000001</v>
      </c>
      <c r="E33">
        <v>0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>
        <v>2</v>
      </c>
      <c r="M33" s="28">
        <v>0</v>
      </c>
      <c r="N33">
        <f t="shared" si="0"/>
        <v>12.367521368</v>
      </c>
      <c r="O33" s="24" t="s">
        <v>2961</v>
      </c>
    </row>
    <row r="34" spans="1:15" x14ac:dyDescent="0.35">
      <c r="A34">
        <v>1</v>
      </c>
      <c r="B34">
        <v>2</v>
      </c>
      <c r="C34">
        <v>0</v>
      </c>
      <c r="D34">
        <v>0.452380952</v>
      </c>
      <c r="E34">
        <v>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2</v>
      </c>
      <c r="M34" s="28">
        <v>0</v>
      </c>
      <c r="N34">
        <f t="shared" si="0"/>
        <v>12.452380952</v>
      </c>
      <c r="O34" s="24" t="s">
        <v>2961</v>
      </c>
    </row>
    <row r="35" spans="1:15" x14ac:dyDescent="0.35">
      <c r="A35">
        <v>1</v>
      </c>
      <c r="B35">
        <v>2</v>
      </c>
      <c r="C35">
        <v>0</v>
      </c>
      <c r="D35">
        <v>0.48148148099999999</v>
      </c>
      <c r="E35">
        <v>0</v>
      </c>
      <c r="F35">
        <v>1</v>
      </c>
      <c r="G35">
        <v>1</v>
      </c>
      <c r="H35">
        <v>2</v>
      </c>
      <c r="I35">
        <v>2</v>
      </c>
      <c r="J35">
        <v>1</v>
      </c>
      <c r="K35">
        <v>1</v>
      </c>
      <c r="L35">
        <v>2</v>
      </c>
      <c r="M35" s="28">
        <v>0</v>
      </c>
      <c r="N35">
        <f t="shared" si="0"/>
        <v>13.481481480999999</v>
      </c>
      <c r="O35" s="24" t="s">
        <v>2961</v>
      </c>
    </row>
    <row r="36" spans="1:15" x14ac:dyDescent="0.35">
      <c r="A36">
        <v>1</v>
      </c>
      <c r="B36">
        <v>2</v>
      </c>
      <c r="C36">
        <v>1</v>
      </c>
      <c r="D36">
        <v>0.44715447200000003</v>
      </c>
      <c r="E36">
        <v>0</v>
      </c>
      <c r="F36">
        <v>1</v>
      </c>
      <c r="G36">
        <v>1</v>
      </c>
      <c r="H36">
        <v>1</v>
      </c>
      <c r="I36">
        <v>2</v>
      </c>
      <c r="J36">
        <v>2</v>
      </c>
      <c r="K36">
        <v>1</v>
      </c>
      <c r="L36">
        <v>2</v>
      </c>
      <c r="M36" s="28">
        <v>0</v>
      </c>
      <c r="N36">
        <f t="shared" si="0"/>
        <v>14.447154472000001</v>
      </c>
      <c r="O36" s="24" t="s">
        <v>2961</v>
      </c>
    </row>
    <row r="37" spans="1:15" x14ac:dyDescent="0.35">
      <c r="A37">
        <v>1</v>
      </c>
      <c r="B37">
        <v>2</v>
      </c>
      <c r="C37">
        <v>0</v>
      </c>
      <c r="D37">
        <v>0.5625</v>
      </c>
      <c r="E37">
        <v>0</v>
      </c>
      <c r="F37">
        <v>1</v>
      </c>
      <c r="G37">
        <v>1</v>
      </c>
      <c r="H37">
        <v>2</v>
      </c>
      <c r="I37">
        <v>2</v>
      </c>
      <c r="J37">
        <v>1</v>
      </c>
      <c r="K37">
        <v>1</v>
      </c>
      <c r="L37">
        <v>2</v>
      </c>
      <c r="M37" s="28">
        <v>1</v>
      </c>
      <c r="N37">
        <f t="shared" si="0"/>
        <v>14.5625</v>
      </c>
      <c r="O37" s="24" t="s">
        <v>2944</v>
      </c>
    </row>
    <row r="38" spans="1:15" x14ac:dyDescent="0.35">
      <c r="A38">
        <v>0</v>
      </c>
      <c r="B38">
        <v>2</v>
      </c>
      <c r="C38">
        <v>1</v>
      </c>
      <c r="D38">
        <v>0.34462820999999999</v>
      </c>
      <c r="E38">
        <v>0</v>
      </c>
      <c r="F38">
        <v>1</v>
      </c>
      <c r="G38">
        <v>1</v>
      </c>
      <c r="H38">
        <v>1</v>
      </c>
      <c r="I38">
        <v>1</v>
      </c>
      <c r="J38">
        <v>2</v>
      </c>
      <c r="K38">
        <v>1</v>
      </c>
      <c r="L38">
        <v>1</v>
      </c>
      <c r="M38" s="28">
        <v>1</v>
      </c>
      <c r="N38">
        <f t="shared" si="0"/>
        <v>12.34462821</v>
      </c>
      <c r="O38" s="24" t="s">
        <v>2944</v>
      </c>
    </row>
    <row r="39" spans="1:15" x14ac:dyDescent="0.35">
      <c r="A39">
        <v>0</v>
      </c>
      <c r="B39">
        <v>2</v>
      </c>
      <c r="C39">
        <v>1</v>
      </c>
      <c r="D39">
        <v>0</v>
      </c>
      <c r="E39">
        <v>0</v>
      </c>
      <c r="F39">
        <v>1</v>
      </c>
      <c r="G39">
        <v>1</v>
      </c>
      <c r="H39">
        <v>2</v>
      </c>
      <c r="I39">
        <v>2</v>
      </c>
      <c r="J39">
        <v>2</v>
      </c>
      <c r="K39">
        <v>1</v>
      </c>
      <c r="L39">
        <v>3</v>
      </c>
      <c r="M39" s="28">
        <v>1</v>
      </c>
      <c r="N39">
        <f t="shared" si="0"/>
        <v>16</v>
      </c>
      <c r="O39" s="24" t="s">
        <v>2944</v>
      </c>
    </row>
    <row r="40" spans="1:15" x14ac:dyDescent="0.35">
      <c r="A40">
        <v>0</v>
      </c>
      <c r="B40">
        <v>2</v>
      </c>
      <c r="C40">
        <v>1</v>
      </c>
      <c r="D40">
        <v>0</v>
      </c>
      <c r="E40">
        <v>0</v>
      </c>
      <c r="F40">
        <v>1</v>
      </c>
      <c r="G40">
        <v>1</v>
      </c>
      <c r="H40">
        <v>2</v>
      </c>
      <c r="I40">
        <v>2</v>
      </c>
      <c r="J40">
        <v>1</v>
      </c>
      <c r="K40">
        <v>1</v>
      </c>
      <c r="L40">
        <v>1</v>
      </c>
      <c r="M40" s="28">
        <v>1</v>
      </c>
      <c r="N40">
        <f t="shared" si="0"/>
        <v>13</v>
      </c>
      <c r="O40" s="24" t="s">
        <v>2944</v>
      </c>
    </row>
    <row r="41" spans="1:15" x14ac:dyDescent="0.35">
      <c r="A41">
        <v>0</v>
      </c>
      <c r="B41">
        <v>2</v>
      </c>
      <c r="C41">
        <v>0</v>
      </c>
      <c r="D41">
        <v>0.4</v>
      </c>
      <c r="E41">
        <v>0</v>
      </c>
      <c r="F41">
        <v>1</v>
      </c>
      <c r="G41">
        <v>1</v>
      </c>
      <c r="H41">
        <v>1</v>
      </c>
      <c r="I41">
        <v>3</v>
      </c>
      <c r="J41">
        <v>1</v>
      </c>
      <c r="K41">
        <v>1</v>
      </c>
      <c r="L41">
        <v>3</v>
      </c>
      <c r="M41" s="28">
        <v>1</v>
      </c>
      <c r="N41">
        <f t="shared" si="0"/>
        <v>14.4</v>
      </c>
      <c r="O41" s="24" t="s">
        <v>2944</v>
      </c>
    </row>
    <row r="42" spans="1:15" x14ac:dyDescent="0.35">
      <c r="A42">
        <v>1</v>
      </c>
      <c r="B42">
        <v>2</v>
      </c>
      <c r="C42">
        <v>1</v>
      </c>
      <c r="D42">
        <v>0</v>
      </c>
      <c r="E42">
        <v>0</v>
      </c>
      <c r="F42">
        <v>1</v>
      </c>
      <c r="G42">
        <v>3</v>
      </c>
      <c r="H42">
        <v>2</v>
      </c>
      <c r="I42">
        <v>5</v>
      </c>
      <c r="J42">
        <v>1</v>
      </c>
      <c r="K42">
        <v>1</v>
      </c>
      <c r="L42">
        <v>2</v>
      </c>
      <c r="M42" s="28">
        <v>1</v>
      </c>
      <c r="N42">
        <f t="shared" si="0"/>
        <v>20</v>
      </c>
      <c r="O42" s="24" t="s">
        <v>2944</v>
      </c>
    </row>
    <row r="43" spans="1:15" x14ac:dyDescent="0.35">
      <c r="A43">
        <v>0</v>
      </c>
      <c r="B43">
        <v>2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 s="28">
        <v>1</v>
      </c>
      <c r="N43">
        <f t="shared" si="0"/>
        <v>12</v>
      </c>
      <c r="O43" s="24" t="s">
        <v>2944</v>
      </c>
    </row>
    <row r="44" spans="1:15" x14ac:dyDescent="0.35">
      <c r="A44">
        <v>0</v>
      </c>
      <c r="B44">
        <v>2</v>
      </c>
      <c r="C44">
        <v>1</v>
      </c>
      <c r="D44">
        <v>0</v>
      </c>
      <c r="E44">
        <v>0</v>
      </c>
      <c r="F44">
        <v>1</v>
      </c>
      <c r="G44">
        <v>1</v>
      </c>
      <c r="H44">
        <v>2</v>
      </c>
      <c r="I44">
        <v>2</v>
      </c>
      <c r="J44">
        <v>1</v>
      </c>
      <c r="K44">
        <v>1</v>
      </c>
      <c r="L44">
        <v>2</v>
      </c>
      <c r="M44" s="28">
        <v>1</v>
      </c>
      <c r="N44">
        <f t="shared" si="0"/>
        <v>14</v>
      </c>
      <c r="O44" s="24" t="s">
        <v>2944</v>
      </c>
    </row>
    <row r="45" spans="1:15" x14ac:dyDescent="0.35">
      <c r="A45">
        <v>1</v>
      </c>
      <c r="B45">
        <v>2</v>
      </c>
      <c r="C45">
        <v>1</v>
      </c>
      <c r="D45">
        <v>0</v>
      </c>
      <c r="E45">
        <v>0</v>
      </c>
      <c r="F45">
        <v>1</v>
      </c>
      <c r="G45">
        <v>3</v>
      </c>
      <c r="H45">
        <v>1</v>
      </c>
      <c r="I45">
        <v>5</v>
      </c>
      <c r="J45">
        <v>2</v>
      </c>
      <c r="K45">
        <v>1</v>
      </c>
      <c r="L45">
        <v>3</v>
      </c>
      <c r="M45" s="28">
        <v>1</v>
      </c>
      <c r="N45">
        <f t="shared" si="0"/>
        <v>21</v>
      </c>
      <c r="O45" s="24" t="s">
        <v>2944</v>
      </c>
    </row>
    <row r="46" spans="1:15" x14ac:dyDescent="0.35">
      <c r="A46">
        <v>0</v>
      </c>
      <c r="B46">
        <v>2</v>
      </c>
      <c r="C46">
        <v>0</v>
      </c>
      <c r="D46">
        <v>0.34615384599999999</v>
      </c>
      <c r="E46">
        <v>0</v>
      </c>
      <c r="F46">
        <v>1</v>
      </c>
      <c r="G46">
        <v>1</v>
      </c>
      <c r="H46">
        <v>2</v>
      </c>
      <c r="I46">
        <v>2</v>
      </c>
      <c r="J46">
        <v>2</v>
      </c>
      <c r="K46">
        <v>1</v>
      </c>
      <c r="L46">
        <v>3</v>
      </c>
      <c r="M46" s="28">
        <v>1</v>
      </c>
      <c r="N46">
        <f t="shared" si="0"/>
        <v>15.346153846</v>
      </c>
      <c r="O46" s="24" t="s">
        <v>2944</v>
      </c>
    </row>
    <row r="47" spans="1:15" x14ac:dyDescent="0.35">
      <c r="A47">
        <v>0</v>
      </c>
      <c r="B47">
        <v>2</v>
      </c>
      <c r="C47">
        <v>0</v>
      </c>
      <c r="D47">
        <v>0.34042553199999998</v>
      </c>
      <c r="E47">
        <v>0</v>
      </c>
      <c r="F47">
        <v>1</v>
      </c>
      <c r="G47">
        <v>1</v>
      </c>
      <c r="H47">
        <v>1</v>
      </c>
      <c r="I47">
        <v>2</v>
      </c>
      <c r="J47">
        <v>1</v>
      </c>
      <c r="K47">
        <v>1</v>
      </c>
      <c r="L47">
        <v>3</v>
      </c>
      <c r="M47" s="28">
        <v>1</v>
      </c>
      <c r="N47">
        <f t="shared" si="0"/>
        <v>13.340425531999999</v>
      </c>
      <c r="O47" s="24" t="s">
        <v>2944</v>
      </c>
    </row>
    <row r="48" spans="1:15" x14ac:dyDescent="0.35">
      <c r="A48">
        <v>0</v>
      </c>
      <c r="B48">
        <v>2</v>
      </c>
      <c r="C48">
        <v>0</v>
      </c>
      <c r="D48">
        <v>0.33333333300000001</v>
      </c>
      <c r="E48">
        <v>0</v>
      </c>
      <c r="F48">
        <v>1</v>
      </c>
      <c r="G48">
        <v>1</v>
      </c>
      <c r="H48">
        <v>1</v>
      </c>
      <c r="I48">
        <v>2</v>
      </c>
      <c r="J48">
        <v>2</v>
      </c>
      <c r="K48">
        <v>1</v>
      </c>
      <c r="L48">
        <v>3</v>
      </c>
      <c r="M48" s="28">
        <v>1</v>
      </c>
      <c r="N48">
        <f t="shared" si="0"/>
        <v>14.333333333000001</v>
      </c>
      <c r="O48" s="24" t="s">
        <v>2944</v>
      </c>
    </row>
    <row r="49" spans="1:15" x14ac:dyDescent="0.35">
      <c r="A49">
        <v>0</v>
      </c>
      <c r="B49">
        <v>2</v>
      </c>
      <c r="C49">
        <v>0</v>
      </c>
      <c r="D49">
        <v>0.35714285699999998</v>
      </c>
      <c r="E49">
        <v>0</v>
      </c>
      <c r="F49">
        <v>1</v>
      </c>
      <c r="G49">
        <v>1</v>
      </c>
      <c r="H49">
        <v>1</v>
      </c>
      <c r="I49">
        <v>3</v>
      </c>
      <c r="J49">
        <v>1</v>
      </c>
      <c r="K49">
        <v>1</v>
      </c>
      <c r="L49">
        <v>3</v>
      </c>
      <c r="M49" s="28">
        <v>1</v>
      </c>
      <c r="N49">
        <f t="shared" si="0"/>
        <v>14.357142856999999</v>
      </c>
      <c r="O49" s="24" t="s">
        <v>2944</v>
      </c>
    </row>
    <row r="50" spans="1:15" x14ac:dyDescent="0.35">
      <c r="A50">
        <v>0</v>
      </c>
      <c r="B50">
        <v>2</v>
      </c>
      <c r="C50">
        <v>0</v>
      </c>
      <c r="D50">
        <v>0.3</v>
      </c>
      <c r="E50">
        <v>0</v>
      </c>
      <c r="F50">
        <v>1</v>
      </c>
      <c r="G50">
        <v>1</v>
      </c>
      <c r="H50">
        <v>1</v>
      </c>
      <c r="I50">
        <v>2</v>
      </c>
      <c r="J50">
        <v>2</v>
      </c>
      <c r="K50">
        <v>1</v>
      </c>
      <c r="L50">
        <v>2</v>
      </c>
      <c r="M50" s="28">
        <v>1</v>
      </c>
      <c r="N50">
        <f t="shared" si="0"/>
        <v>13.3</v>
      </c>
      <c r="O50" s="24" t="s">
        <v>2944</v>
      </c>
    </row>
    <row r="51" spans="1:15" x14ac:dyDescent="0.35">
      <c r="A51">
        <v>0</v>
      </c>
      <c r="B51">
        <v>2</v>
      </c>
      <c r="C51">
        <v>0</v>
      </c>
      <c r="D51">
        <v>0.3</v>
      </c>
      <c r="E51">
        <v>0</v>
      </c>
      <c r="F51">
        <v>1</v>
      </c>
      <c r="G51">
        <v>1</v>
      </c>
      <c r="H51">
        <v>1</v>
      </c>
      <c r="I51">
        <v>3</v>
      </c>
      <c r="J51">
        <v>2</v>
      </c>
      <c r="K51">
        <v>1</v>
      </c>
      <c r="L51">
        <v>3</v>
      </c>
      <c r="M51" s="28">
        <v>1</v>
      </c>
      <c r="N51">
        <f t="shared" si="0"/>
        <v>15.3</v>
      </c>
      <c r="O51" s="24" t="s">
        <v>2944</v>
      </c>
    </row>
    <row r="52" spans="1:15" x14ac:dyDescent="0.35">
      <c r="A52">
        <v>1</v>
      </c>
      <c r="B52">
        <v>2</v>
      </c>
      <c r="C52">
        <v>0</v>
      </c>
      <c r="D52">
        <v>0.51734104000000003</v>
      </c>
      <c r="E52">
        <v>0</v>
      </c>
      <c r="F52">
        <v>1</v>
      </c>
      <c r="G52">
        <v>1</v>
      </c>
      <c r="H52">
        <v>2</v>
      </c>
      <c r="I52">
        <v>2</v>
      </c>
      <c r="J52">
        <v>2</v>
      </c>
      <c r="K52">
        <v>1</v>
      </c>
      <c r="L52">
        <v>2</v>
      </c>
      <c r="M52" s="28">
        <v>1</v>
      </c>
      <c r="N52">
        <f t="shared" si="0"/>
        <v>15.51734104</v>
      </c>
      <c r="O52" s="24" t="s">
        <v>2944</v>
      </c>
    </row>
    <row r="53" spans="1:15" x14ac:dyDescent="0.35">
      <c r="A53">
        <v>0</v>
      </c>
      <c r="B53">
        <v>2</v>
      </c>
      <c r="C53">
        <v>0</v>
      </c>
      <c r="D53">
        <v>0</v>
      </c>
      <c r="E53">
        <v>0</v>
      </c>
      <c r="F53">
        <v>0</v>
      </c>
      <c r="G53">
        <v>1</v>
      </c>
      <c r="H53">
        <v>2</v>
      </c>
      <c r="I53">
        <v>4</v>
      </c>
      <c r="J53">
        <v>1</v>
      </c>
      <c r="K53">
        <v>1</v>
      </c>
      <c r="L53">
        <v>2</v>
      </c>
      <c r="M53" s="28">
        <v>1</v>
      </c>
      <c r="N53">
        <f t="shared" si="0"/>
        <v>14</v>
      </c>
      <c r="O53" s="24" t="s">
        <v>2960</v>
      </c>
    </row>
    <row r="54" spans="1:15" x14ac:dyDescent="0.35">
      <c r="A54">
        <v>0</v>
      </c>
      <c r="B54">
        <v>2</v>
      </c>
      <c r="C54">
        <v>0</v>
      </c>
      <c r="D54">
        <v>0</v>
      </c>
      <c r="E54">
        <v>0</v>
      </c>
      <c r="F54">
        <v>0</v>
      </c>
      <c r="G54">
        <v>1</v>
      </c>
      <c r="H54">
        <v>2</v>
      </c>
      <c r="I54">
        <v>4</v>
      </c>
      <c r="J54">
        <v>1</v>
      </c>
      <c r="K54">
        <v>1</v>
      </c>
      <c r="L54">
        <v>2</v>
      </c>
      <c r="M54" s="28">
        <v>0</v>
      </c>
      <c r="N54">
        <f t="shared" si="0"/>
        <v>13</v>
      </c>
      <c r="O54" s="24" t="s">
        <v>2961</v>
      </c>
    </row>
    <row r="55" spans="1:15" x14ac:dyDescent="0.35">
      <c r="A55">
        <v>0</v>
      </c>
      <c r="B55">
        <v>2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2</v>
      </c>
      <c r="M55" s="28">
        <v>1</v>
      </c>
      <c r="N55">
        <f t="shared" si="0"/>
        <v>12</v>
      </c>
      <c r="O55" s="24" t="s">
        <v>2944</v>
      </c>
    </row>
    <row r="56" spans="1:15" x14ac:dyDescent="0.35">
      <c r="A56">
        <v>0</v>
      </c>
      <c r="B56">
        <v>2</v>
      </c>
      <c r="C56">
        <v>0</v>
      </c>
      <c r="D56">
        <v>0</v>
      </c>
      <c r="E56">
        <v>0</v>
      </c>
      <c r="F56">
        <v>1</v>
      </c>
      <c r="G56">
        <v>1</v>
      </c>
      <c r="H56">
        <v>2</v>
      </c>
      <c r="I56">
        <v>1</v>
      </c>
      <c r="J56">
        <v>2</v>
      </c>
      <c r="K56">
        <v>1</v>
      </c>
      <c r="L56">
        <v>2</v>
      </c>
      <c r="M56" s="28">
        <v>1</v>
      </c>
      <c r="N56">
        <f t="shared" si="0"/>
        <v>13</v>
      </c>
      <c r="O56" s="24" t="s">
        <v>2944</v>
      </c>
    </row>
    <row r="57" spans="1:15" x14ac:dyDescent="0.35">
      <c r="A57">
        <v>0</v>
      </c>
      <c r="B57">
        <v>2</v>
      </c>
      <c r="C57">
        <v>0</v>
      </c>
      <c r="D57">
        <v>0.21695342000000001</v>
      </c>
      <c r="E57">
        <v>0</v>
      </c>
      <c r="F57">
        <v>1</v>
      </c>
      <c r="G57">
        <v>1</v>
      </c>
      <c r="H57">
        <v>1</v>
      </c>
      <c r="I57">
        <v>2</v>
      </c>
      <c r="J57">
        <v>4</v>
      </c>
      <c r="K57">
        <v>1</v>
      </c>
      <c r="L57">
        <v>3</v>
      </c>
      <c r="M57" s="28">
        <v>1</v>
      </c>
      <c r="N57">
        <f t="shared" si="0"/>
        <v>16.216953419999999</v>
      </c>
      <c r="O57" s="24" t="s">
        <v>2944</v>
      </c>
    </row>
    <row r="58" spans="1:15" x14ac:dyDescent="0.35">
      <c r="A58">
        <v>0</v>
      </c>
      <c r="B58">
        <v>2</v>
      </c>
      <c r="C58">
        <v>0</v>
      </c>
      <c r="D58">
        <v>0.27272727299999999</v>
      </c>
      <c r="E58">
        <v>0</v>
      </c>
      <c r="F58">
        <v>1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  <c r="M58" s="28">
        <v>1</v>
      </c>
      <c r="N58">
        <f t="shared" si="0"/>
        <v>11.272727273000001</v>
      </c>
      <c r="O58" s="24" t="s">
        <v>2944</v>
      </c>
    </row>
    <row r="59" spans="1:15" x14ac:dyDescent="0.35">
      <c r="A59">
        <v>1</v>
      </c>
      <c r="B59">
        <v>2</v>
      </c>
      <c r="C59">
        <v>0</v>
      </c>
      <c r="D59">
        <v>0</v>
      </c>
      <c r="E59">
        <v>1</v>
      </c>
      <c r="F59">
        <v>1</v>
      </c>
      <c r="G59">
        <v>1</v>
      </c>
      <c r="H59">
        <v>2</v>
      </c>
      <c r="I59">
        <v>3</v>
      </c>
      <c r="J59">
        <v>2</v>
      </c>
      <c r="K59">
        <v>1</v>
      </c>
      <c r="L59">
        <v>2</v>
      </c>
      <c r="M59" s="28">
        <v>0</v>
      </c>
      <c r="N59">
        <f t="shared" si="0"/>
        <v>16</v>
      </c>
      <c r="O59" s="24" t="s">
        <v>2961</v>
      </c>
    </row>
    <row r="60" spans="1:15" x14ac:dyDescent="0.35">
      <c r="A60">
        <v>1</v>
      </c>
      <c r="B60">
        <v>2</v>
      </c>
      <c r="C60">
        <v>0</v>
      </c>
      <c r="D60">
        <v>0</v>
      </c>
      <c r="E60">
        <v>1</v>
      </c>
      <c r="F60">
        <v>1</v>
      </c>
      <c r="G60">
        <v>1</v>
      </c>
      <c r="H60">
        <v>2</v>
      </c>
      <c r="I60">
        <v>3</v>
      </c>
      <c r="J60">
        <v>1</v>
      </c>
      <c r="K60">
        <v>1</v>
      </c>
      <c r="L60">
        <v>2</v>
      </c>
      <c r="M60" s="28">
        <v>0</v>
      </c>
      <c r="N60">
        <f t="shared" si="0"/>
        <v>15</v>
      </c>
      <c r="O60" s="24" t="s">
        <v>2961</v>
      </c>
    </row>
    <row r="61" spans="1:15" x14ac:dyDescent="0.35">
      <c r="A61">
        <v>1</v>
      </c>
      <c r="B61">
        <v>2</v>
      </c>
      <c r="C61">
        <v>0</v>
      </c>
      <c r="D61">
        <v>0</v>
      </c>
      <c r="E61">
        <v>1</v>
      </c>
      <c r="F61">
        <v>1</v>
      </c>
      <c r="G61">
        <v>1</v>
      </c>
      <c r="H61">
        <v>2</v>
      </c>
      <c r="I61">
        <v>3</v>
      </c>
      <c r="J61">
        <v>1</v>
      </c>
      <c r="K61">
        <v>1</v>
      </c>
      <c r="L61">
        <v>2</v>
      </c>
      <c r="M61" s="28">
        <v>0</v>
      </c>
      <c r="N61">
        <f t="shared" si="0"/>
        <v>15</v>
      </c>
      <c r="O61" s="24" t="s">
        <v>2961</v>
      </c>
    </row>
    <row r="62" spans="1:15" x14ac:dyDescent="0.35">
      <c r="A62">
        <v>1</v>
      </c>
      <c r="B62">
        <v>2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3</v>
      </c>
      <c r="J62">
        <v>1</v>
      </c>
      <c r="K62">
        <v>1</v>
      </c>
      <c r="L62">
        <v>2</v>
      </c>
      <c r="M62" s="28">
        <v>0</v>
      </c>
      <c r="N62">
        <f t="shared" si="0"/>
        <v>14</v>
      </c>
      <c r="O62" s="24" t="s">
        <v>2961</v>
      </c>
    </row>
    <row r="63" spans="1:15" x14ac:dyDescent="0.35">
      <c r="A63">
        <v>1</v>
      </c>
      <c r="B63">
        <v>2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3</v>
      </c>
      <c r="J63">
        <v>1</v>
      </c>
      <c r="K63">
        <v>1</v>
      </c>
      <c r="L63">
        <v>2</v>
      </c>
      <c r="M63" s="28">
        <v>0</v>
      </c>
      <c r="N63">
        <f t="shared" si="0"/>
        <v>14</v>
      </c>
      <c r="O63" s="24" t="s">
        <v>2961</v>
      </c>
    </row>
    <row r="64" spans="1:15" x14ac:dyDescent="0.35">
      <c r="A64">
        <v>1</v>
      </c>
      <c r="B64">
        <v>2</v>
      </c>
      <c r="C64">
        <v>0</v>
      </c>
      <c r="D64">
        <v>0</v>
      </c>
      <c r="E64">
        <v>1</v>
      </c>
      <c r="F64">
        <v>1</v>
      </c>
      <c r="G64">
        <v>1</v>
      </c>
      <c r="H64">
        <v>2</v>
      </c>
      <c r="I64">
        <v>3</v>
      </c>
      <c r="J64">
        <v>2</v>
      </c>
      <c r="K64">
        <v>1</v>
      </c>
      <c r="L64">
        <v>2</v>
      </c>
      <c r="M64" s="28">
        <v>0</v>
      </c>
      <c r="N64">
        <f t="shared" si="0"/>
        <v>16</v>
      </c>
      <c r="O64" s="24" t="s">
        <v>2961</v>
      </c>
    </row>
    <row r="65" spans="1:15" x14ac:dyDescent="0.35">
      <c r="A65">
        <v>1</v>
      </c>
      <c r="B65">
        <v>2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3</v>
      </c>
      <c r="J65">
        <v>2</v>
      </c>
      <c r="K65">
        <v>1</v>
      </c>
      <c r="L65">
        <v>2</v>
      </c>
      <c r="M65" s="28">
        <v>0</v>
      </c>
      <c r="N65">
        <f t="shared" si="0"/>
        <v>15</v>
      </c>
      <c r="O65" s="24" t="s">
        <v>2961</v>
      </c>
    </row>
    <row r="66" spans="1:15" x14ac:dyDescent="0.35">
      <c r="A66">
        <v>1</v>
      </c>
      <c r="B66">
        <v>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3</v>
      </c>
      <c r="J66">
        <v>2</v>
      </c>
      <c r="K66">
        <v>1</v>
      </c>
      <c r="L66">
        <v>2</v>
      </c>
      <c r="M66" s="28">
        <v>0</v>
      </c>
      <c r="N66">
        <f t="shared" si="0"/>
        <v>15</v>
      </c>
      <c r="O66" s="24" t="s">
        <v>2961</v>
      </c>
    </row>
    <row r="67" spans="1:15" x14ac:dyDescent="0.35">
      <c r="A67">
        <v>1</v>
      </c>
      <c r="B67">
        <v>2</v>
      </c>
      <c r="C67">
        <v>0</v>
      </c>
      <c r="D67">
        <v>0</v>
      </c>
      <c r="E67">
        <v>1</v>
      </c>
      <c r="F67">
        <v>1</v>
      </c>
      <c r="G67">
        <v>1</v>
      </c>
      <c r="H67">
        <v>2</v>
      </c>
      <c r="I67">
        <v>3</v>
      </c>
      <c r="J67">
        <v>1</v>
      </c>
      <c r="K67">
        <v>1</v>
      </c>
      <c r="L67">
        <v>2</v>
      </c>
      <c r="M67" s="28">
        <v>0</v>
      </c>
      <c r="N67">
        <f t="shared" ref="N67:N130" si="1">SUM(A67:M67)</f>
        <v>15</v>
      </c>
      <c r="O67" s="24" t="s">
        <v>2961</v>
      </c>
    </row>
    <row r="68" spans="1:15" x14ac:dyDescent="0.35">
      <c r="A68">
        <v>1</v>
      </c>
      <c r="B68">
        <v>2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3</v>
      </c>
      <c r="J68">
        <v>2</v>
      </c>
      <c r="K68">
        <v>1</v>
      </c>
      <c r="L68">
        <v>2</v>
      </c>
      <c r="M68" s="28">
        <v>0</v>
      </c>
      <c r="N68">
        <f t="shared" si="1"/>
        <v>15</v>
      </c>
      <c r="O68" s="24" t="s">
        <v>2961</v>
      </c>
    </row>
    <row r="69" spans="1:15" x14ac:dyDescent="0.35">
      <c r="A69">
        <v>1</v>
      </c>
      <c r="B69">
        <v>2</v>
      </c>
      <c r="C69">
        <v>0</v>
      </c>
      <c r="D69">
        <v>0</v>
      </c>
      <c r="E69">
        <v>1</v>
      </c>
      <c r="F69">
        <v>1</v>
      </c>
      <c r="G69">
        <v>1</v>
      </c>
      <c r="H69">
        <v>2</v>
      </c>
      <c r="I69">
        <v>3</v>
      </c>
      <c r="J69">
        <v>1</v>
      </c>
      <c r="K69">
        <v>1</v>
      </c>
      <c r="L69">
        <v>2</v>
      </c>
      <c r="M69" s="28">
        <v>0</v>
      </c>
      <c r="N69">
        <f t="shared" si="1"/>
        <v>15</v>
      </c>
      <c r="O69" s="24" t="s">
        <v>2961</v>
      </c>
    </row>
    <row r="70" spans="1:15" x14ac:dyDescent="0.35">
      <c r="A70">
        <v>0</v>
      </c>
      <c r="B70">
        <v>2</v>
      </c>
      <c r="C70">
        <v>1</v>
      </c>
      <c r="D70">
        <v>0.33596018500000002</v>
      </c>
      <c r="E70">
        <v>0</v>
      </c>
      <c r="F70">
        <v>1</v>
      </c>
      <c r="G70">
        <v>2</v>
      </c>
      <c r="H70">
        <v>1</v>
      </c>
      <c r="I70">
        <v>1</v>
      </c>
      <c r="J70">
        <v>2</v>
      </c>
      <c r="K70">
        <v>1</v>
      </c>
      <c r="L70">
        <v>3</v>
      </c>
      <c r="M70" s="28">
        <v>1</v>
      </c>
      <c r="N70">
        <f t="shared" si="1"/>
        <v>15.335960185000001</v>
      </c>
      <c r="O70" s="24" t="s">
        <v>2944</v>
      </c>
    </row>
    <row r="71" spans="1:15" x14ac:dyDescent="0.35">
      <c r="A71">
        <v>1</v>
      </c>
      <c r="B71">
        <v>2</v>
      </c>
      <c r="C71">
        <v>0</v>
      </c>
      <c r="D71">
        <v>0.271186441</v>
      </c>
      <c r="E71">
        <v>0</v>
      </c>
      <c r="F71">
        <v>1</v>
      </c>
      <c r="G71">
        <v>1</v>
      </c>
      <c r="H71">
        <v>1</v>
      </c>
      <c r="I71">
        <v>2</v>
      </c>
      <c r="J71">
        <v>2</v>
      </c>
      <c r="K71">
        <v>1</v>
      </c>
      <c r="L71">
        <v>1</v>
      </c>
      <c r="M71" s="28">
        <v>1</v>
      </c>
      <c r="N71">
        <f t="shared" si="1"/>
        <v>13.271186441000001</v>
      </c>
      <c r="O71" s="24" t="s">
        <v>2944</v>
      </c>
    </row>
    <row r="72" spans="1:15" x14ac:dyDescent="0.35">
      <c r="A72">
        <v>1</v>
      </c>
      <c r="B72">
        <v>2</v>
      </c>
      <c r="C72">
        <v>0</v>
      </c>
      <c r="D72">
        <v>0.63551401900000004</v>
      </c>
      <c r="E72">
        <v>0</v>
      </c>
      <c r="F72">
        <v>1</v>
      </c>
      <c r="G72">
        <v>1</v>
      </c>
      <c r="H72">
        <v>1</v>
      </c>
      <c r="I72">
        <v>2</v>
      </c>
      <c r="J72">
        <v>1</v>
      </c>
      <c r="K72">
        <v>1</v>
      </c>
      <c r="L72">
        <v>2</v>
      </c>
      <c r="M72" s="28">
        <v>1</v>
      </c>
      <c r="N72">
        <f t="shared" si="1"/>
        <v>13.635514019</v>
      </c>
      <c r="O72" s="24" t="s">
        <v>2944</v>
      </c>
    </row>
    <row r="73" spans="1:15" x14ac:dyDescent="0.35">
      <c r="A73">
        <v>1</v>
      </c>
      <c r="B73">
        <v>2</v>
      </c>
      <c r="C73">
        <v>0</v>
      </c>
      <c r="D73">
        <v>0.39705882399999998</v>
      </c>
      <c r="E73">
        <v>0</v>
      </c>
      <c r="F73">
        <v>1</v>
      </c>
      <c r="G73">
        <v>1</v>
      </c>
      <c r="H73">
        <v>1</v>
      </c>
      <c r="I73">
        <v>2</v>
      </c>
      <c r="J73">
        <v>2</v>
      </c>
      <c r="K73">
        <v>1</v>
      </c>
      <c r="L73">
        <v>2</v>
      </c>
      <c r="M73" s="28">
        <v>1</v>
      </c>
      <c r="N73">
        <f t="shared" si="1"/>
        <v>14.397058824</v>
      </c>
      <c r="O73" s="24" t="s">
        <v>2944</v>
      </c>
    </row>
    <row r="74" spans="1:15" x14ac:dyDescent="0.35">
      <c r="A74">
        <v>1</v>
      </c>
      <c r="B74">
        <v>2</v>
      </c>
      <c r="C74">
        <v>0</v>
      </c>
      <c r="D74">
        <v>0.64158686700000001</v>
      </c>
      <c r="E74">
        <v>0</v>
      </c>
      <c r="F74">
        <v>1</v>
      </c>
      <c r="G74">
        <v>1</v>
      </c>
      <c r="H74">
        <v>1</v>
      </c>
      <c r="I74">
        <v>2</v>
      </c>
      <c r="J74">
        <v>2</v>
      </c>
      <c r="K74">
        <v>1</v>
      </c>
      <c r="L74">
        <v>2</v>
      </c>
      <c r="M74" s="28">
        <v>0</v>
      </c>
      <c r="N74">
        <f t="shared" si="1"/>
        <v>13.641586867000001</v>
      </c>
      <c r="O74" s="24" t="s">
        <v>2961</v>
      </c>
    </row>
    <row r="75" spans="1:15" x14ac:dyDescent="0.35">
      <c r="A75">
        <v>1</v>
      </c>
      <c r="B75">
        <v>2</v>
      </c>
      <c r="C75">
        <v>0</v>
      </c>
      <c r="D75">
        <v>0.66666666699999999</v>
      </c>
      <c r="E75">
        <v>0</v>
      </c>
      <c r="F75">
        <v>1</v>
      </c>
      <c r="G75">
        <v>1</v>
      </c>
      <c r="H75">
        <v>2</v>
      </c>
      <c r="I75">
        <v>2</v>
      </c>
      <c r="J75">
        <v>1</v>
      </c>
      <c r="K75">
        <v>1</v>
      </c>
      <c r="L75">
        <v>2</v>
      </c>
      <c r="M75" s="28">
        <v>1</v>
      </c>
      <c r="N75">
        <f t="shared" si="1"/>
        <v>14.666666666999999</v>
      </c>
      <c r="O75" s="24" t="s">
        <v>2944</v>
      </c>
    </row>
    <row r="76" spans="1:15" x14ac:dyDescent="0.35">
      <c r="A76">
        <v>1</v>
      </c>
      <c r="B76">
        <v>2</v>
      </c>
      <c r="C76">
        <v>0</v>
      </c>
      <c r="D76">
        <v>0.41213389099999997</v>
      </c>
      <c r="E76">
        <v>0</v>
      </c>
      <c r="F76">
        <v>1</v>
      </c>
      <c r="G76">
        <v>1</v>
      </c>
      <c r="H76">
        <v>2</v>
      </c>
      <c r="I76">
        <v>2</v>
      </c>
      <c r="J76">
        <v>2</v>
      </c>
      <c r="K76">
        <v>1</v>
      </c>
      <c r="L76">
        <v>2</v>
      </c>
      <c r="M76" s="28">
        <v>0</v>
      </c>
      <c r="N76">
        <f t="shared" si="1"/>
        <v>14.412133891</v>
      </c>
      <c r="O76" s="24" t="s">
        <v>2961</v>
      </c>
    </row>
    <row r="77" spans="1:15" x14ac:dyDescent="0.35">
      <c r="A77">
        <v>1</v>
      </c>
      <c r="B77">
        <v>2</v>
      </c>
      <c r="C77">
        <v>0</v>
      </c>
      <c r="D77">
        <v>0.34438305699999999</v>
      </c>
      <c r="E77">
        <v>0</v>
      </c>
      <c r="F77">
        <v>1</v>
      </c>
      <c r="G77">
        <v>1</v>
      </c>
      <c r="H77">
        <v>1</v>
      </c>
      <c r="I77">
        <v>2</v>
      </c>
      <c r="J77">
        <v>2</v>
      </c>
      <c r="K77">
        <v>1</v>
      </c>
      <c r="L77">
        <v>2</v>
      </c>
      <c r="M77" s="28">
        <v>0</v>
      </c>
      <c r="N77">
        <f t="shared" si="1"/>
        <v>13.344383057</v>
      </c>
      <c r="O77" s="24" t="s">
        <v>2961</v>
      </c>
    </row>
    <row r="78" spans="1:15" x14ac:dyDescent="0.35">
      <c r="A78">
        <v>1</v>
      </c>
      <c r="B78">
        <v>2</v>
      </c>
      <c r="C78">
        <v>0</v>
      </c>
      <c r="D78">
        <v>0.41791044799999999</v>
      </c>
      <c r="E78">
        <v>0</v>
      </c>
      <c r="F78">
        <v>1</v>
      </c>
      <c r="G78">
        <v>1</v>
      </c>
      <c r="H78">
        <v>1</v>
      </c>
      <c r="I78">
        <v>2</v>
      </c>
      <c r="J78">
        <v>2</v>
      </c>
      <c r="K78">
        <v>1</v>
      </c>
      <c r="L78">
        <v>2</v>
      </c>
      <c r="M78" s="28">
        <v>1</v>
      </c>
      <c r="N78">
        <f t="shared" si="1"/>
        <v>14.417910448000001</v>
      </c>
      <c r="O78" s="24" t="s">
        <v>2944</v>
      </c>
    </row>
    <row r="79" spans="1:15" x14ac:dyDescent="0.35">
      <c r="A79">
        <v>1</v>
      </c>
      <c r="B79">
        <v>2</v>
      </c>
      <c r="C79">
        <v>0</v>
      </c>
      <c r="D79">
        <v>0.44444444399999999</v>
      </c>
      <c r="E79">
        <v>0</v>
      </c>
      <c r="F79">
        <v>1</v>
      </c>
      <c r="G79">
        <v>1</v>
      </c>
      <c r="H79">
        <v>1</v>
      </c>
      <c r="I79">
        <v>2</v>
      </c>
      <c r="J79">
        <v>2</v>
      </c>
      <c r="K79">
        <v>1</v>
      </c>
      <c r="L79">
        <v>2</v>
      </c>
      <c r="M79" s="28">
        <v>1</v>
      </c>
      <c r="N79">
        <f t="shared" si="1"/>
        <v>14.444444444</v>
      </c>
      <c r="O79" s="24" t="s">
        <v>2944</v>
      </c>
    </row>
    <row r="80" spans="1:15" x14ac:dyDescent="0.35">
      <c r="A80">
        <v>1</v>
      </c>
      <c r="B80">
        <v>2</v>
      </c>
      <c r="C80">
        <v>0</v>
      </c>
      <c r="D80">
        <v>0.42384105999999999</v>
      </c>
      <c r="E80">
        <v>0</v>
      </c>
      <c r="F80">
        <v>1</v>
      </c>
      <c r="G80">
        <v>1</v>
      </c>
      <c r="H80">
        <v>2</v>
      </c>
      <c r="I80">
        <v>1</v>
      </c>
      <c r="J80">
        <v>2</v>
      </c>
      <c r="K80">
        <v>1</v>
      </c>
      <c r="L80">
        <v>1</v>
      </c>
      <c r="M80" s="28">
        <v>1</v>
      </c>
      <c r="N80">
        <f t="shared" si="1"/>
        <v>13.423841060000001</v>
      </c>
      <c r="O80" s="24" t="s">
        <v>2944</v>
      </c>
    </row>
    <row r="81" spans="1:15" x14ac:dyDescent="0.35">
      <c r="A81">
        <v>1</v>
      </c>
      <c r="B81">
        <v>2</v>
      </c>
      <c r="C81">
        <v>0</v>
      </c>
      <c r="D81">
        <v>0.37142857099999999</v>
      </c>
      <c r="E81">
        <v>0</v>
      </c>
      <c r="F81">
        <v>1</v>
      </c>
      <c r="G81">
        <v>1</v>
      </c>
      <c r="H81">
        <v>1</v>
      </c>
      <c r="I81">
        <v>2</v>
      </c>
      <c r="J81">
        <v>2</v>
      </c>
      <c r="K81">
        <v>1</v>
      </c>
      <c r="L81">
        <v>2</v>
      </c>
      <c r="M81" s="28">
        <v>1</v>
      </c>
      <c r="N81">
        <f t="shared" si="1"/>
        <v>14.371428570999999</v>
      </c>
      <c r="O81" s="24" t="s">
        <v>2944</v>
      </c>
    </row>
    <row r="82" spans="1:15" x14ac:dyDescent="0.35">
      <c r="A82">
        <v>1</v>
      </c>
      <c r="B82">
        <v>2</v>
      </c>
      <c r="C82">
        <v>0</v>
      </c>
      <c r="D82">
        <v>0.7</v>
      </c>
      <c r="E82">
        <v>0</v>
      </c>
      <c r="F82">
        <v>1</v>
      </c>
      <c r="G82">
        <v>1</v>
      </c>
      <c r="H82">
        <v>2</v>
      </c>
      <c r="I82">
        <v>2</v>
      </c>
      <c r="J82">
        <v>2</v>
      </c>
      <c r="K82">
        <v>1</v>
      </c>
      <c r="L82">
        <v>1</v>
      </c>
      <c r="M82" s="28">
        <v>1</v>
      </c>
      <c r="N82">
        <f t="shared" si="1"/>
        <v>14.7</v>
      </c>
      <c r="O82" s="24" t="s">
        <v>2944</v>
      </c>
    </row>
    <row r="83" spans="1:15" x14ac:dyDescent="0.35">
      <c r="A83">
        <v>1</v>
      </c>
      <c r="B83">
        <v>2</v>
      </c>
      <c r="C83">
        <v>0</v>
      </c>
      <c r="D83">
        <v>0.38067061099999999</v>
      </c>
      <c r="E83">
        <v>0</v>
      </c>
      <c r="F83">
        <v>1</v>
      </c>
      <c r="G83">
        <v>1</v>
      </c>
      <c r="H83">
        <v>1</v>
      </c>
      <c r="I83">
        <v>2</v>
      </c>
      <c r="J83">
        <v>1</v>
      </c>
      <c r="K83">
        <v>1</v>
      </c>
      <c r="L83">
        <v>2</v>
      </c>
      <c r="M83" s="28">
        <v>1</v>
      </c>
      <c r="N83">
        <f t="shared" si="1"/>
        <v>13.380670610999999</v>
      </c>
      <c r="O83" s="24" t="s">
        <v>2944</v>
      </c>
    </row>
    <row r="84" spans="1:15" x14ac:dyDescent="0.35">
      <c r="A84">
        <v>1</v>
      </c>
      <c r="B84">
        <v>2</v>
      </c>
      <c r="C84">
        <v>0</v>
      </c>
      <c r="D84">
        <v>0.29375000000000001</v>
      </c>
      <c r="E84">
        <v>0</v>
      </c>
      <c r="F84">
        <v>1</v>
      </c>
      <c r="G84">
        <v>1</v>
      </c>
      <c r="H84">
        <v>1</v>
      </c>
      <c r="I84">
        <v>3</v>
      </c>
      <c r="J84">
        <v>2</v>
      </c>
      <c r="K84">
        <v>1</v>
      </c>
      <c r="L84">
        <v>2</v>
      </c>
      <c r="M84" s="28">
        <v>0</v>
      </c>
      <c r="N84">
        <f t="shared" si="1"/>
        <v>14.293749999999999</v>
      </c>
      <c r="O84" s="24" t="s">
        <v>2961</v>
      </c>
    </row>
    <row r="85" spans="1:15" x14ac:dyDescent="0.35">
      <c r="A85">
        <v>1</v>
      </c>
      <c r="B85">
        <v>2</v>
      </c>
      <c r="C85">
        <v>0</v>
      </c>
      <c r="D85">
        <v>0.45121951199999999</v>
      </c>
      <c r="E85">
        <v>0</v>
      </c>
      <c r="F85">
        <v>1</v>
      </c>
      <c r="G85">
        <v>1</v>
      </c>
      <c r="H85">
        <v>1</v>
      </c>
      <c r="I85">
        <v>3</v>
      </c>
      <c r="J85">
        <v>2</v>
      </c>
      <c r="K85">
        <v>1</v>
      </c>
      <c r="L85">
        <v>2</v>
      </c>
      <c r="M85" s="28">
        <v>0</v>
      </c>
      <c r="N85">
        <f t="shared" si="1"/>
        <v>14.451219512</v>
      </c>
      <c r="O85" s="24" t="s">
        <v>2961</v>
      </c>
    </row>
    <row r="86" spans="1:15" x14ac:dyDescent="0.35">
      <c r="A86">
        <v>1</v>
      </c>
      <c r="B86">
        <v>2</v>
      </c>
      <c r="C86">
        <v>0</v>
      </c>
      <c r="D86">
        <v>0.515151515</v>
      </c>
      <c r="E86">
        <v>0</v>
      </c>
      <c r="F86">
        <v>1</v>
      </c>
      <c r="G86">
        <v>1</v>
      </c>
      <c r="H86">
        <v>1</v>
      </c>
      <c r="I86">
        <v>2</v>
      </c>
      <c r="J86">
        <v>1</v>
      </c>
      <c r="K86">
        <v>1</v>
      </c>
      <c r="L86">
        <v>2</v>
      </c>
      <c r="M86" s="28">
        <v>1</v>
      </c>
      <c r="N86">
        <f t="shared" si="1"/>
        <v>13.515151514999999</v>
      </c>
      <c r="O86" s="24" t="s">
        <v>2944</v>
      </c>
    </row>
    <row r="87" spans="1:15" x14ac:dyDescent="0.35">
      <c r="A87">
        <v>0</v>
      </c>
      <c r="B87">
        <v>2</v>
      </c>
      <c r="C87">
        <v>0</v>
      </c>
      <c r="D87">
        <v>0.34615384599999999</v>
      </c>
      <c r="E87">
        <v>0</v>
      </c>
      <c r="F87">
        <v>1</v>
      </c>
      <c r="G87">
        <v>1</v>
      </c>
      <c r="H87">
        <v>1</v>
      </c>
      <c r="I87">
        <v>1</v>
      </c>
      <c r="J87">
        <v>2</v>
      </c>
      <c r="K87">
        <v>1</v>
      </c>
      <c r="L87">
        <v>2</v>
      </c>
      <c r="M87" s="28">
        <v>1</v>
      </c>
      <c r="N87">
        <f t="shared" si="1"/>
        <v>12.346153846</v>
      </c>
      <c r="O87" s="24" t="s">
        <v>2944</v>
      </c>
    </row>
    <row r="88" spans="1:15" x14ac:dyDescent="0.35">
      <c r="A88">
        <v>0</v>
      </c>
      <c r="B88">
        <v>2</v>
      </c>
      <c r="C88">
        <v>0</v>
      </c>
      <c r="D88">
        <v>0.40939597300000002</v>
      </c>
      <c r="E88">
        <v>0</v>
      </c>
      <c r="F88">
        <v>1</v>
      </c>
      <c r="G88">
        <v>1</v>
      </c>
      <c r="H88">
        <v>1</v>
      </c>
      <c r="I88">
        <v>1</v>
      </c>
      <c r="J88">
        <v>2</v>
      </c>
      <c r="K88">
        <v>1</v>
      </c>
      <c r="L88">
        <v>2</v>
      </c>
      <c r="M88" s="28">
        <v>1</v>
      </c>
      <c r="N88">
        <f t="shared" si="1"/>
        <v>12.409395973000001</v>
      </c>
      <c r="O88" s="24" t="s">
        <v>2944</v>
      </c>
    </row>
    <row r="89" spans="1:15" x14ac:dyDescent="0.35">
      <c r="A89">
        <v>1</v>
      </c>
      <c r="B89">
        <v>2</v>
      </c>
      <c r="C89">
        <v>0</v>
      </c>
      <c r="D89">
        <v>0.22448979599999999</v>
      </c>
      <c r="E89">
        <v>0</v>
      </c>
      <c r="F89">
        <v>1</v>
      </c>
      <c r="G89">
        <v>1</v>
      </c>
      <c r="H89">
        <v>1</v>
      </c>
      <c r="I89">
        <v>2</v>
      </c>
      <c r="J89">
        <v>2</v>
      </c>
      <c r="K89">
        <v>1</v>
      </c>
      <c r="L89">
        <v>2</v>
      </c>
      <c r="M89" s="28">
        <v>1</v>
      </c>
      <c r="N89">
        <f t="shared" si="1"/>
        <v>14.224489796</v>
      </c>
      <c r="O89" s="24" t="s">
        <v>2944</v>
      </c>
    </row>
    <row r="90" spans="1:15" x14ac:dyDescent="0.35">
      <c r="A90">
        <v>0</v>
      </c>
      <c r="B90">
        <v>2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2</v>
      </c>
      <c r="J90">
        <v>2</v>
      </c>
      <c r="K90">
        <v>1</v>
      </c>
      <c r="L90">
        <v>1</v>
      </c>
      <c r="M90" s="28">
        <v>1</v>
      </c>
      <c r="N90">
        <f t="shared" si="1"/>
        <v>13</v>
      </c>
      <c r="O90" s="24" t="s">
        <v>2944</v>
      </c>
    </row>
    <row r="91" spans="1:15" x14ac:dyDescent="0.35">
      <c r="A91">
        <v>0</v>
      </c>
      <c r="B91">
        <v>2</v>
      </c>
      <c r="C91">
        <v>0</v>
      </c>
      <c r="D91">
        <v>0.28824476700000001</v>
      </c>
      <c r="E91">
        <v>0</v>
      </c>
      <c r="F91">
        <v>1</v>
      </c>
      <c r="G91">
        <v>1</v>
      </c>
      <c r="H91">
        <v>1</v>
      </c>
      <c r="I91">
        <v>1</v>
      </c>
      <c r="J91">
        <v>2</v>
      </c>
      <c r="K91">
        <v>1</v>
      </c>
      <c r="L91">
        <v>1</v>
      </c>
      <c r="M91" s="28">
        <v>1</v>
      </c>
      <c r="N91">
        <f t="shared" si="1"/>
        <v>11.288244767</v>
      </c>
      <c r="O91" s="24" t="s">
        <v>2944</v>
      </c>
    </row>
    <row r="92" spans="1:15" x14ac:dyDescent="0.35">
      <c r="A92">
        <v>0</v>
      </c>
      <c r="B92">
        <v>2</v>
      </c>
      <c r="C92">
        <v>1</v>
      </c>
      <c r="D92">
        <v>0</v>
      </c>
      <c r="E92">
        <v>0</v>
      </c>
      <c r="F92">
        <v>1</v>
      </c>
      <c r="G92">
        <v>2</v>
      </c>
      <c r="H92">
        <v>1</v>
      </c>
      <c r="I92">
        <v>3</v>
      </c>
      <c r="J92">
        <v>2</v>
      </c>
      <c r="K92">
        <v>1</v>
      </c>
      <c r="L92">
        <v>1</v>
      </c>
      <c r="M92" s="28">
        <v>1</v>
      </c>
      <c r="N92">
        <f t="shared" si="1"/>
        <v>15</v>
      </c>
      <c r="O92" s="24" t="s">
        <v>2944</v>
      </c>
    </row>
    <row r="93" spans="1:15" x14ac:dyDescent="0.35">
      <c r="A93">
        <v>0</v>
      </c>
      <c r="B93">
        <v>2</v>
      </c>
      <c r="C93">
        <v>1</v>
      </c>
      <c r="D93">
        <v>6.3452676E-2</v>
      </c>
      <c r="E93">
        <v>1</v>
      </c>
      <c r="F93">
        <v>1</v>
      </c>
      <c r="G93">
        <v>1</v>
      </c>
      <c r="H93">
        <v>2</v>
      </c>
      <c r="I93">
        <v>2</v>
      </c>
      <c r="J93">
        <v>4</v>
      </c>
      <c r="K93">
        <v>1</v>
      </c>
      <c r="L93">
        <v>3</v>
      </c>
      <c r="M93" s="28">
        <v>1</v>
      </c>
      <c r="N93">
        <f t="shared" si="1"/>
        <v>19.063452676000001</v>
      </c>
      <c r="O93" s="24" t="s">
        <v>2944</v>
      </c>
    </row>
    <row r="94" spans="1:15" x14ac:dyDescent="0.35">
      <c r="A94">
        <v>1</v>
      </c>
      <c r="B94">
        <v>2</v>
      </c>
      <c r="C94">
        <v>0</v>
      </c>
      <c r="D94">
        <v>0.36986301399999999</v>
      </c>
      <c r="E94">
        <v>0</v>
      </c>
      <c r="F94">
        <v>1</v>
      </c>
      <c r="G94">
        <v>1</v>
      </c>
      <c r="H94">
        <v>1</v>
      </c>
      <c r="I94">
        <v>2</v>
      </c>
      <c r="J94">
        <v>2</v>
      </c>
      <c r="K94">
        <v>1</v>
      </c>
      <c r="L94">
        <v>2</v>
      </c>
      <c r="M94" s="28">
        <v>1</v>
      </c>
      <c r="N94">
        <f t="shared" si="1"/>
        <v>14.369863014</v>
      </c>
      <c r="O94" s="24" t="s">
        <v>2944</v>
      </c>
    </row>
    <row r="95" spans="1:15" x14ac:dyDescent="0.35">
      <c r="A95">
        <v>1</v>
      </c>
      <c r="B95">
        <v>2</v>
      </c>
      <c r="C95">
        <v>0</v>
      </c>
      <c r="D95">
        <v>0.39946737700000001</v>
      </c>
      <c r="E95">
        <v>0</v>
      </c>
      <c r="F95">
        <v>1</v>
      </c>
      <c r="G95">
        <v>1</v>
      </c>
      <c r="H95">
        <v>1</v>
      </c>
      <c r="I95">
        <v>1</v>
      </c>
      <c r="J95">
        <v>2</v>
      </c>
      <c r="K95">
        <v>1</v>
      </c>
      <c r="L95">
        <v>2</v>
      </c>
      <c r="M95" s="28">
        <v>1</v>
      </c>
      <c r="N95">
        <f t="shared" si="1"/>
        <v>13.399467377000001</v>
      </c>
      <c r="O95" s="24" t="s">
        <v>2944</v>
      </c>
    </row>
    <row r="96" spans="1:15" x14ac:dyDescent="0.35">
      <c r="A96">
        <v>1</v>
      </c>
      <c r="B96">
        <v>2</v>
      </c>
      <c r="C96">
        <v>0</v>
      </c>
      <c r="D96">
        <v>0.40828402400000002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2</v>
      </c>
      <c r="M96" s="28">
        <v>1</v>
      </c>
      <c r="N96">
        <f t="shared" si="1"/>
        <v>12.408284024</v>
      </c>
      <c r="O96" s="24" t="s">
        <v>2944</v>
      </c>
    </row>
    <row r="97" spans="1:15" x14ac:dyDescent="0.35">
      <c r="A97">
        <v>1</v>
      </c>
      <c r="B97">
        <v>2</v>
      </c>
      <c r="C97">
        <v>0</v>
      </c>
      <c r="D97">
        <v>0.47826087</v>
      </c>
      <c r="E97">
        <v>0</v>
      </c>
      <c r="F97">
        <v>1</v>
      </c>
      <c r="G97">
        <v>1</v>
      </c>
      <c r="H97">
        <v>2</v>
      </c>
      <c r="I97">
        <v>1</v>
      </c>
      <c r="J97">
        <v>2</v>
      </c>
      <c r="K97">
        <v>1</v>
      </c>
      <c r="L97">
        <v>2</v>
      </c>
      <c r="M97" s="28">
        <v>1</v>
      </c>
      <c r="N97">
        <f t="shared" si="1"/>
        <v>14.47826087</v>
      </c>
      <c r="O97" s="24" t="s">
        <v>2944</v>
      </c>
    </row>
    <row r="98" spans="1:15" x14ac:dyDescent="0.35">
      <c r="A98">
        <v>1</v>
      </c>
      <c r="B98">
        <v>2</v>
      </c>
      <c r="C98">
        <v>0</v>
      </c>
      <c r="D98">
        <v>0.38888888900000002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 s="28">
        <v>0</v>
      </c>
      <c r="N98">
        <f t="shared" si="1"/>
        <v>11.388888889</v>
      </c>
      <c r="O98" s="24" t="s">
        <v>2961</v>
      </c>
    </row>
    <row r="99" spans="1:15" x14ac:dyDescent="0.35">
      <c r="A99">
        <v>1</v>
      </c>
      <c r="B99">
        <v>2</v>
      </c>
      <c r="C99">
        <v>0</v>
      </c>
      <c r="D99">
        <v>0.36363636399999999</v>
      </c>
      <c r="E99">
        <v>0</v>
      </c>
      <c r="F99">
        <v>1</v>
      </c>
      <c r="G99">
        <v>1</v>
      </c>
      <c r="H99">
        <v>1</v>
      </c>
      <c r="I99">
        <v>2</v>
      </c>
      <c r="J99">
        <v>2</v>
      </c>
      <c r="K99">
        <v>1</v>
      </c>
      <c r="L99">
        <v>2</v>
      </c>
      <c r="M99" s="28">
        <v>1</v>
      </c>
      <c r="N99">
        <f t="shared" si="1"/>
        <v>14.363636364</v>
      </c>
      <c r="O99" s="24" t="s">
        <v>2944</v>
      </c>
    </row>
    <row r="100" spans="1:15" x14ac:dyDescent="0.35">
      <c r="A100">
        <v>0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1</v>
      </c>
      <c r="I100">
        <v>4</v>
      </c>
      <c r="J100">
        <v>1</v>
      </c>
      <c r="K100">
        <v>1</v>
      </c>
      <c r="L100">
        <v>3</v>
      </c>
      <c r="M100" s="28">
        <v>1</v>
      </c>
      <c r="N100">
        <f t="shared" si="1"/>
        <v>15</v>
      </c>
      <c r="O100" s="24" t="s">
        <v>2944</v>
      </c>
    </row>
    <row r="101" spans="1:15" x14ac:dyDescent="0.35">
      <c r="A101">
        <v>0</v>
      </c>
      <c r="B101">
        <v>2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3</v>
      </c>
      <c r="M101" s="28">
        <v>1</v>
      </c>
      <c r="N101">
        <f t="shared" si="1"/>
        <v>14</v>
      </c>
      <c r="O101" s="24" t="s">
        <v>2944</v>
      </c>
    </row>
    <row r="102" spans="1:15" x14ac:dyDescent="0.35">
      <c r="A102">
        <v>0</v>
      </c>
      <c r="B102">
        <v>2</v>
      </c>
      <c r="C102">
        <v>1</v>
      </c>
      <c r="D102">
        <v>0.40449438199999999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4</v>
      </c>
      <c r="K102">
        <v>1</v>
      </c>
      <c r="L102">
        <v>2</v>
      </c>
      <c r="M102" s="28">
        <v>1</v>
      </c>
      <c r="N102">
        <f t="shared" si="1"/>
        <v>16.404494381999999</v>
      </c>
      <c r="O102" s="24" t="s">
        <v>2944</v>
      </c>
    </row>
    <row r="103" spans="1:15" x14ac:dyDescent="0.35">
      <c r="A103">
        <v>0</v>
      </c>
      <c r="B103">
        <v>2</v>
      </c>
      <c r="C103">
        <v>0</v>
      </c>
      <c r="D103">
        <v>0.27018932499999998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1</v>
      </c>
      <c r="K103">
        <v>1</v>
      </c>
      <c r="L103">
        <v>2</v>
      </c>
      <c r="M103" s="28">
        <v>1</v>
      </c>
      <c r="N103">
        <f t="shared" si="1"/>
        <v>13.270189325</v>
      </c>
      <c r="O103" s="24" t="s">
        <v>2944</v>
      </c>
    </row>
    <row r="104" spans="1:15" x14ac:dyDescent="0.35">
      <c r="A104">
        <v>0</v>
      </c>
      <c r="B104">
        <v>2</v>
      </c>
      <c r="C104">
        <v>0</v>
      </c>
      <c r="D104">
        <v>0.26242701600000001</v>
      </c>
      <c r="E104">
        <v>0</v>
      </c>
      <c r="F104">
        <v>1</v>
      </c>
      <c r="G104">
        <v>1</v>
      </c>
      <c r="H104">
        <v>2</v>
      </c>
      <c r="I104">
        <v>3</v>
      </c>
      <c r="J104">
        <v>1</v>
      </c>
      <c r="K104">
        <v>1</v>
      </c>
      <c r="L104">
        <v>2</v>
      </c>
      <c r="M104" s="28">
        <v>1</v>
      </c>
      <c r="N104">
        <f t="shared" si="1"/>
        <v>14.262427016</v>
      </c>
      <c r="O104" s="24" t="s">
        <v>2944</v>
      </c>
    </row>
    <row r="105" spans="1:15" x14ac:dyDescent="0.35">
      <c r="A105">
        <v>1</v>
      </c>
      <c r="B105">
        <v>2</v>
      </c>
      <c r="C105">
        <v>0</v>
      </c>
      <c r="D105">
        <v>0.36752136800000001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 s="28">
        <v>1</v>
      </c>
      <c r="N105">
        <f t="shared" si="1"/>
        <v>11.367521368</v>
      </c>
      <c r="O105" s="24" t="s">
        <v>2944</v>
      </c>
    </row>
    <row r="106" spans="1:15" x14ac:dyDescent="0.35">
      <c r="A106">
        <v>1</v>
      </c>
      <c r="B106">
        <v>2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2</v>
      </c>
      <c r="M106" s="28">
        <v>0</v>
      </c>
      <c r="N106">
        <f t="shared" si="1"/>
        <v>12</v>
      </c>
      <c r="O106" s="24" t="s">
        <v>2961</v>
      </c>
    </row>
    <row r="107" spans="1:15" x14ac:dyDescent="0.35">
      <c r="A107">
        <v>0</v>
      </c>
      <c r="B107">
        <v>2</v>
      </c>
      <c r="C107">
        <v>1</v>
      </c>
      <c r="D107">
        <v>0.33333333300000001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 s="28">
        <v>1</v>
      </c>
      <c r="N107">
        <f t="shared" si="1"/>
        <v>11.333333333000001</v>
      </c>
      <c r="O107" s="24" t="s">
        <v>2944</v>
      </c>
    </row>
    <row r="108" spans="1:15" x14ac:dyDescent="0.35">
      <c r="A108">
        <v>0</v>
      </c>
      <c r="B108">
        <v>2</v>
      </c>
      <c r="C108">
        <v>0</v>
      </c>
      <c r="D108">
        <v>0.33823529400000002</v>
      </c>
      <c r="E108">
        <v>0</v>
      </c>
      <c r="F108">
        <v>1</v>
      </c>
      <c r="G108">
        <v>1</v>
      </c>
      <c r="H108">
        <v>1</v>
      </c>
      <c r="I108">
        <v>3</v>
      </c>
      <c r="J108">
        <v>1</v>
      </c>
      <c r="K108">
        <v>1</v>
      </c>
      <c r="L108">
        <v>2</v>
      </c>
      <c r="M108" s="28">
        <v>1</v>
      </c>
      <c r="N108">
        <f t="shared" si="1"/>
        <v>13.338235294</v>
      </c>
      <c r="O108" s="24" t="s">
        <v>2944</v>
      </c>
    </row>
    <row r="109" spans="1:15" x14ac:dyDescent="0.35">
      <c r="A109">
        <v>0</v>
      </c>
      <c r="B109">
        <v>2</v>
      </c>
      <c r="C109">
        <v>0</v>
      </c>
      <c r="D109">
        <v>0.36633663399999999</v>
      </c>
      <c r="E109">
        <v>0</v>
      </c>
      <c r="F109">
        <v>1</v>
      </c>
      <c r="G109">
        <v>1</v>
      </c>
      <c r="H109">
        <v>2</v>
      </c>
      <c r="I109">
        <v>1</v>
      </c>
      <c r="J109">
        <v>1</v>
      </c>
      <c r="K109">
        <v>1</v>
      </c>
      <c r="L109">
        <v>2</v>
      </c>
      <c r="M109" s="28">
        <v>0</v>
      </c>
      <c r="N109">
        <f t="shared" si="1"/>
        <v>11.366336634</v>
      </c>
      <c r="O109" s="24" t="s">
        <v>2961</v>
      </c>
    </row>
    <row r="110" spans="1:15" x14ac:dyDescent="0.35">
      <c r="A110">
        <v>0</v>
      </c>
      <c r="B110">
        <v>2</v>
      </c>
      <c r="C110">
        <v>0</v>
      </c>
      <c r="D110">
        <v>6.0604036E-2</v>
      </c>
      <c r="E110">
        <v>0</v>
      </c>
      <c r="F110">
        <v>1</v>
      </c>
      <c r="G110">
        <v>1</v>
      </c>
      <c r="H110">
        <v>2</v>
      </c>
      <c r="I110">
        <v>5</v>
      </c>
      <c r="J110">
        <v>1</v>
      </c>
      <c r="K110">
        <v>1</v>
      </c>
      <c r="L110">
        <v>2</v>
      </c>
      <c r="M110" s="28">
        <v>1</v>
      </c>
      <c r="N110">
        <f t="shared" si="1"/>
        <v>16.060604036000001</v>
      </c>
      <c r="O110" s="24" t="s">
        <v>2960</v>
      </c>
    </row>
    <row r="111" spans="1:15" x14ac:dyDescent="0.35">
      <c r="A111">
        <v>0</v>
      </c>
      <c r="B111">
        <v>2</v>
      </c>
      <c r="C111">
        <v>1</v>
      </c>
      <c r="D111">
        <v>6.0604036E-2</v>
      </c>
      <c r="E111">
        <v>0</v>
      </c>
      <c r="F111">
        <v>1</v>
      </c>
      <c r="G111">
        <v>1</v>
      </c>
      <c r="H111">
        <v>2</v>
      </c>
      <c r="I111">
        <v>5</v>
      </c>
      <c r="J111">
        <v>1</v>
      </c>
      <c r="K111">
        <v>1</v>
      </c>
      <c r="L111">
        <v>2</v>
      </c>
      <c r="M111" s="28">
        <v>1</v>
      </c>
      <c r="N111">
        <f t="shared" si="1"/>
        <v>17.060604036000001</v>
      </c>
      <c r="O111" s="24" t="s">
        <v>2960</v>
      </c>
    </row>
    <row r="112" spans="1:15" x14ac:dyDescent="0.35">
      <c r="A112">
        <v>0</v>
      </c>
      <c r="B112">
        <v>2</v>
      </c>
      <c r="C112">
        <v>1</v>
      </c>
      <c r="D112">
        <v>6.0604036E-2</v>
      </c>
      <c r="E112">
        <v>0</v>
      </c>
      <c r="F112">
        <v>1</v>
      </c>
      <c r="G112">
        <v>1</v>
      </c>
      <c r="H112">
        <v>1</v>
      </c>
      <c r="I112">
        <v>5</v>
      </c>
      <c r="J112">
        <v>1</v>
      </c>
      <c r="K112">
        <v>1</v>
      </c>
      <c r="L112">
        <v>2</v>
      </c>
      <c r="M112" s="28">
        <v>1</v>
      </c>
      <c r="N112">
        <f t="shared" si="1"/>
        <v>16.060604036000001</v>
      </c>
      <c r="O112" s="24" t="s">
        <v>2960</v>
      </c>
    </row>
    <row r="113" spans="1:15" x14ac:dyDescent="0.35">
      <c r="A113">
        <v>0</v>
      </c>
      <c r="B113">
        <v>2</v>
      </c>
      <c r="C113">
        <v>0</v>
      </c>
      <c r="D113">
        <v>6.0604036E-2</v>
      </c>
      <c r="E113">
        <v>0</v>
      </c>
      <c r="F113">
        <v>1</v>
      </c>
      <c r="G113">
        <v>1</v>
      </c>
      <c r="H113">
        <v>2</v>
      </c>
      <c r="I113">
        <v>5</v>
      </c>
      <c r="J113">
        <v>1</v>
      </c>
      <c r="K113">
        <v>1</v>
      </c>
      <c r="L113">
        <v>2</v>
      </c>
      <c r="M113" s="28">
        <v>0</v>
      </c>
      <c r="N113">
        <f t="shared" si="1"/>
        <v>15.060604036000001</v>
      </c>
      <c r="O113" s="24" t="s">
        <v>2961</v>
      </c>
    </row>
    <row r="114" spans="1:15" x14ac:dyDescent="0.35">
      <c r="A114">
        <v>0</v>
      </c>
      <c r="B114">
        <v>2</v>
      </c>
      <c r="C114">
        <v>1</v>
      </c>
      <c r="D114">
        <v>6.0604036E-2</v>
      </c>
      <c r="E114">
        <v>0</v>
      </c>
      <c r="F114">
        <v>1</v>
      </c>
      <c r="G114">
        <v>1</v>
      </c>
      <c r="H114">
        <v>1</v>
      </c>
      <c r="I114">
        <v>5</v>
      </c>
      <c r="J114">
        <v>1</v>
      </c>
      <c r="K114">
        <v>1</v>
      </c>
      <c r="L114">
        <v>2</v>
      </c>
      <c r="M114" s="28">
        <v>1</v>
      </c>
      <c r="N114">
        <f t="shared" si="1"/>
        <v>16.060604036000001</v>
      </c>
      <c r="O114" s="24" t="s">
        <v>2960</v>
      </c>
    </row>
    <row r="115" spans="1:15" x14ac:dyDescent="0.35">
      <c r="A115">
        <v>0</v>
      </c>
      <c r="B115">
        <v>2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2</v>
      </c>
      <c r="J115">
        <v>4</v>
      </c>
      <c r="K115">
        <v>1</v>
      </c>
      <c r="L115">
        <v>3</v>
      </c>
      <c r="M115" s="28">
        <v>1</v>
      </c>
      <c r="N115">
        <f t="shared" si="1"/>
        <v>17</v>
      </c>
      <c r="O115" s="24" t="s">
        <v>2944</v>
      </c>
    </row>
    <row r="116" spans="1:15" x14ac:dyDescent="0.35">
      <c r="A116">
        <v>0</v>
      </c>
      <c r="B116">
        <v>2</v>
      </c>
      <c r="C116">
        <v>1</v>
      </c>
      <c r="D116">
        <v>6.0604036E-2</v>
      </c>
      <c r="E116">
        <v>0</v>
      </c>
      <c r="F116">
        <v>1</v>
      </c>
      <c r="G116">
        <v>1</v>
      </c>
      <c r="H116">
        <v>1</v>
      </c>
      <c r="I116">
        <v>5</v>
      </c>
      <c r="J116">
        <v>1</v>
      </c>
      <c r="K116">
        <v>1</v>
      </c>
      <c r="L116">
        <v>3</v>
      </c>
      <c r="M116" s="28">
        <v>1</v>
      </c>
      <c r="N116">
        <f t="shared" si="1"/>
        <v>17.060604036000001</v>
      </c>
      <c r="O116" s="24" t="s">
        <v>2960</v>
      </c>
    </row>
    <row r="117" spans="1:15" x14ac:dyDescent="0.35">
      <c r="A117">
        <v>0</v>
      </c>
      <c r="B117">
        <v>2</v>
      </c>
      <c r="C117">
        <v>1</v>
      </c>
      <c r="D117">
        <v>2.4390743999999999E-2</v>
      </c>
      <c r="E117">
        <v>0</v>
      </c>
      <c r="F117">
        <v>1</v>
      </c>
      <c r="G117">
        <v>1</v>
      </c>
      <c r="H117">
        <v>2</v>
      </c>
      <c r="I117">
        <v>5</v>
      </c>
      <c r="J117">
        <v>1</v>
      </c>
      <c r="K117">
        <v>1</v>
      </c>
      <c r="L117">
        <v>3</v>
      </c>
      <c r="M117" s="28">
        <v>1</v>
      </c>
      <c r="N117">
        <f t="shared" si="1"/>
        <v>18.024390744000002</v>
      </c>
      <c r="O117" s="24" t="s">
        <v>2960</v>
      </c>
    </row>
    <row r="118" spans="1:15" x14ac:dyDescent="0.35">
      <c r="A118">
        <v>0</v>
      </c>
      <c r="B118">
        <v>2</v>
      </c>
      <c r="C118">
        <v>1</v>
      </c>
      <c r="D118">
        <v>6.0604036E-2</v>
      </c>
      <c r="E118">
        <v>0</v>
      </c>
      <c r="F118">
        <v>1</v>
      </c>
      <c r="G118">
        <v>1</v>
      </c>
      <c r="H118">
        <v>2</v>
      </c>
      <c r="I118">
        <v>5</v>
      </c>
      <c r="J118">
        <v>1</v>
      </c>
      <c r="K118">
        <v>1</v>
      </c>
      <c r="L118">
        <v>3</v>
      </c>
      <c r="M118" s="28">
        <v>1</v>
      </c>
      <c r="N118">
        <f t="shared" si="1"/>
        <v>18.060604036000001</v>
      </c>
      <c r="O118" s="24" t="s">
        <v>2960</v>
      </c>
    </row>
    <row r="119" spans="1:15" x14ac:dyDescent="0.35">
      <c r="A119">
        <v>0</v>
      </c>
      <c r="B119">
        <v>2</v>
      </c>
      <c r="C119">
        <v>1</v>
      </c>
      <c r="D119">
        <v>2.2367748E-2</v>
      </c>
      <c r="E119">
        <v>0</v>
      </c>
      <c r="F119">
        <v>1</v>
      </c>
      <c r="G119">
        <v>1</v>
      </c>
      <c r="H119">
        <v>2</v>
      </c>
      <c r="I119">
        <v>5</v>
      </c>
      <c r="J119">
        <v>1</v>
      </c>
      <c r="K119">
        <v>1</v>
      </c>
      <c r="L119">
        <v>2</v>
      </c>
      <c r="M119" s="28">
        <v>1</v>
      </c>
      <c r="N119">
        <f t="shared" si="1"/>
        <v>17.022367748000001</v>
      </c>
      <c r="O119" s="24" t="s">
        <v>2960</v>
      </c>
    </row>
    <row r="120" spans="1:15" x14ac:dyDescent="0.35">
      <c r="A120">
        <v>0</v>
      </c>
      <c r="B120">
        <v>2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4</v>
      </c>
      <c r="K120">
        <v>1</v>
      </c>
      <c r="L120">
        <v>1</v>
      </c>
      <c r="M120" s="28">
        <v>1</v>
      </c>
      <c r="N120">
        <f t="shared" si="1"/>
        <v>14</v>
      </c>
      <c r="O120" s="24" t="s">
        <v>2944</v>
      </c>
    </row>
    <row r="121" spans="1:15" x14ac:dyDescent="0.35">
      <c r="A121">
        <v>0</v>
      </c>
      <c r="B121">
        <v>2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2</v>
      </c>
      <c r="J121">
        <v>4</v>
      </c>
      <c r="K121">
        <v>1</v>
      </c>
      <c r="L121">
        <v>3</v>
      </c>
      <c r="M121" s="28">
        <v>1</v>
      </c>
      <c r="N121">
        <f t="shared" si="1"/>
        <v>17</v>
      </c>
      <c r="O121" s="24" t="s">
        <v>2944</v>
      </c>
    </row>
    <row r="122" spans="1:15" x14ac:dyDescent="0.35">
      <c r="A122">
        <v>0</v>
      </c>
      <c r="B122">
        <v>2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2</v>
      </c>
      <c r="M122" s="28">
        <v>1</v>
      </c>
      <c r="N122">
        <f t="shared" si="1"/>
        <v>13</v>
      </c>
      <c r="O122" s="24" t="s">
        <v>2960</v>
      </c>
    </row>
    <row r="123" spans="1:15" x14ac:dyDescent="0.35">
      <c r="A123">
        <v>0</v>
      </c>
      <c r="B123">
        <v>2</v>
      </c>
      <c r="C123">
        <v>1</v>
      </c>
      <c r="D123">
        <v>0.45689655200000001</v>
      </c>
      <c r="E123">
        <v>0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3</v>
      </c>
      <c r="M123" s="28">
        <v>0</v>
      </c>
      <c r="N123">
        <f t="shared" si="1"/>
        <v>14.456896552</v>
      </c>
      <c r="O123" s="24" t="s">
        <v>2961</v>
      </c>
    </row>
    <row r="124" spans="1:15" x14ac:dyDescent="0.35">
      <c r="A124">
        <v>0</v>
      </c>
      <c r="B124">
        <v>2</v>
      </c>
      <c r="C124">
        <v>1</v>
      </c>
      <c r="D124">
        <v>0.25435889699999997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2</v>
      </c>
      <c r="K124">
        <v>1</v>
      </c>
      <c r="L124">
        <v>3</v>
      </c>
      <c r="M124" s="28">
        <v>1</v>
      </c>
      <c r="N124">
        <f t="shared" si="1"/>
        <v>14.254358896999999</v>
      </c>
      <c r="O124" s="24" t="s">
        <v>2944</v>
      </c>
    </row>
    <row r="125" spans="1:15" x14ac:dyDescent="0.35">
      <c r="A125">
        <v>0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3</v>
      </c>
      <c r="H125">
        <v>1</v>
      </c>
      <c r="I125">
        <v>5</v>
      </c>
      <c r="J125">
        <v>2</v>
      </c>
      <c r="K125">
        <v>1</v>
      </c>
      <c r="L125">
        <v>3</v>
      </c>
      <c r="M125" s="28">
        <v>1</v>
      </c>
      <c r="N125">
        <f t="shared" si="1"/>
        <v>18</v>
      </c>
      <c r="O125" s="24" t="s">
        <v>2960</v>
      </c>
    </row>
    <row r="126" spans="1:15" x14ac:dyDescent="0.35">
      <c r="A126">
        <v>0</v>
      </c>
      <c r="B126">
        <v>2</v>
      </c>
      <c r="C126">
        <v>0</v>
      </c>
      <c r="D126">
        <v>0.208981002</v>
      </c>
      <c r="E126">
        <v>0</v>
      </c>
      <c r="F126">
        <v>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3</v>
      </c>
      <c r="M126" s="28">
        <v>1</v>
      </c>
      <c r="N126">
        <f t="shared" si="1"/>
        <v>13.208981002</v>
      </c>
      <c r="O126" s="24" t="s">
        <v>2944</v>
      </c>
    </row>
    <row r="127" spans="1:15" x14ac:dyDescent="0.35">
      <c r="A127">
        <v>0</v>
      </c>
      <c r="B127">
        <v>2</v>
      </c>
      <c r="C127">
        <v>0</v>
      </c>
      <c r="D127">
        <v>0.18681318699999999</v>
      </c>
      <c r="E127">
        <v>1</v>
      </c>
      <c r="F127">
        <v>1</v>
      </c>
      <c r="G127">
        <v>1</v>
      </c>
      <c r="H127">
        <v>1</v>
      </c>
      <c r="I127">
        <v>2</v>
      </c>
      <c r="J127">
        <v>4</v>
      </c>
      <c r="K127">
        <v>1</v>
      </c>
      <c r="L127">
        <v>2</v>
      </c>
      <c r="M127" s="28">
        <v>0</v>
      </c>
      <c r="N127">
        <f t="shared" si="1"/>
        <v>15.186813187</v>
      </c>
      <c r="O127" s="24" t="s">
        <v>2961</v>
      </c>
    </row>
    <row r="128" spans="1:15" x14ac:dyDescent="0.35">
      <c r="A128">
        <v>0</v>
      </c>
      <c r="B128">
        <v>2</v>
      </c>
      <c r="C128">
        <v>1</v>
      </c>
      <c r="D128">
        <v>0.340279477</v>
      </c>
      <c r="E128">
        <v>0</v>
      </c>
      <c r="F128">
        <v>1</v>
      </c>
      <c r="G128">
        <v>1</v>
      </c>
      <c r="H128">
        <v>2</v>
      </c>
      <c r="I128">
        <v>1</v>
      </c>
      <c r="J128">
        <v>2</v>
      </c>
      <c r="K128">
        <v>1</v>
      </c>
      <c r="L128">
        <v>1</v>
      </c>
      <c r="M128" s="28">
        <v>1</v>
      </c>
      <c r="N128">
        <f t="shared" si="1"/>
        <v>13.340279476999999</v>
      </c>
      <c r="O128" s="24" t="s">
        <v>2944</v>
      </c>
    </row>
    <row r="129" spans="1:15" x14ac:dyDescent="0.35">
      <c r="A129">
        <v>0</v>
      </c>
      <c r="B129">
        <v>2</v>
      </c>
      <c r="C129">
        <v>0</v>
      </c>
      <c r="D129">
        <v>0.350993377</v>
      </c>
      <c r="E129">
        <v>0</v>
      </c>
      <c r="F129">
        <v>1</v>
      </c>
      <c r="G129">
        <v>1</v>
      </c>
      <c r="H129">
        <v>2</v>
      </c>
      <c r="I129">
        <v>2</v>
      </c>
      <c r="J129">
        <v>2</v>
      </c>
      <c r="K129">
        <v>1</v>
      </c>
      <c r="L129">
        <v>2</v>
      </c>
      <c r="M129" s="28">
        <v>1</v>
      </c>
      <c r="N129">
        <f t="shared" si="1"/>
        <v>14.350993377</v>
      </c>
      <c r="O129" s="24" t="s">
        <v>2944</v>
      </c>
    </row>
    <row r="130" spans="1:15" x14ac:dyDescent="0.35">
      <c r="A130">
        <v>0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2</v>
      </c>
      <c r="I130">
        <v>4</v>
      </c>
      <c r="J130">
        <v>1</v>
      </c>
      <c r="K130">
        <v>1</v>
      </c>
      <c r="L130">
        <v>1</v>
      </c>
      <c r="M130" s="28">
        <v>1</v>
      </c>
      <c r="N130">
        <f t="shared" si="1"/>
        <v>13</v>
      </c>
      <c r="O130" s="24" t="s">
        <v>2960</v>
      </c>
    </row>
    <row r="131" spans="1:15" x14ac:dyDescent="0.35">
      <c r="A131">
        <v>1</v>
      </c>
      <c r="B131">
        <v>2</v>
      </c>
      <c r="C131">
        <v>0</v>
      </c>
      <c r="D131">
        <v>0.311111111</v>
      </c>
      <c r="E131">
        <v>0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1</v>
      </c>
      <c r="M131" s="28">
        <v>0</v>
      </c>
      <c r="N131">
        <f t="shared" ref="N131:N194" si="2">SUM(A131:M131)</f>
        <v>12.311111110999999</v>
      </c>
      <c r="O131" s="24" t="s">
        <v>2961</v>
      </c>
    </row>
    <row r="132" spans="1:15" x14ac:dyDescent="0.35">
      <c r="A132">
        <v>1</v>
      </c>
      <c r="B132">
        <v>2</v>
      </c>
      <c r="C132">
        <v>0</v>
      </c>
      <c r="D132">
        <v>0.25</v>
      </c>
      <c r="E132">
        <v>0</v>
      </c>
      <c r="F132">
        <v>1</v>
      </c>
      <c r="G132">
        <v>1</v>
      </c>
      <c r="H132">
        <v>2</v>
      </c>
      <c r="I132">
        <v>2</v>
      </c>
      <c r="J132">
        <v>2</v>
      </c>
      <c r="K132">
        <v>1</v>
      </c>
      <c r="L132">
        <v>2</v>
      </c>
      <c r="M132" s="28">
        <v>1</v>
      </c>
      <c r="N132">
        <f t="shared" si="2"/>
        <v>15.25</v>
      </c>
      <c r="O132" s="24" t="s">
        <v>2944</v>
      </c>
    </row>
    <row r="133" spans="1:15" x14ac:dyDescent="0.35">
      <c r="A133">
        <v>1</v>
      </c>
      <c r="B133">
        <v>2</v>
      </c>
      <c r="C133">
        <v>0</v>
      </c>
      <c r="D133">
        <v>0.448717949</v>
      </c>
      <c r="E133">
        <v>0</v>
      </c>
      <c r="F133">
        <v>1</v>
      </c>
      <c r="G133">
        <v>1</v>
      </c>
      <c r="H133">
        <v>2</v>
      </c>
      <c r="I133">
        <v>2</v>
      </c>
      <c r="J133">
        <v>1</v>
      </c>
      <c r="K133">
        <v>1</v>
      </c>
      <c r="L133">
        <v>2</v>
      </c>
      <c r="M133" s="28">
        <v>1</v>
      </c>
      <c r="N133">
        <f t="shared" si="2"/>
        <v>14.448717949000001</v>
      </c>
      <c r="O133" s="24" t="s">
        <v>2960</v>
      </c>
    </row>
    <row r="134" spans="1:15" x14ac:dyDescent="0.35">
      <c r="A134">
        <v>1</v>
      </c>
      <c r="B134">
        <v>2</v>
      </c>
      <c r="C134">
        <v>0</v>
      </c>
      <c r="D134">
        <v>0.428571429</v>
      </c>
      <c r="E134">
        <v>0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1</v>
      </c>
      <c r="L134">
        <v>2</v>
      </c>
      <c r="M134" s="28">
        <v>1</v>
      </c>
      <c r="N134">
        <f t="shared" si="2"/>
        <v>13.428571429</v>
      </c>
      <c r="O134" s="24" t="s">
        <v>2960</v>
      </c>
    </row>
    <row r="135" spans="1:15" x14ac:dyDescent="0.35">
      <c r="A135">
        <v>1</v>
      </c>
      <c r="B135">
        <v>2</v>
      </c>
      <c r="C135">
        <v>0</v>
      </c>
      <c r="D135">
        <v>0.44329896899999999</v>
      </c>
      <c r="E135">
        <v>0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1</v>
      </c>
      <c r="L135">
        <v>2</v>
      </c>
      <c r="M135" s="28">
        <v>1</v>
      </c>
      <c r="N135">
        <f t="shared" si="2"/>
        <v>13.443298969000001</v>
      </c>
      <c r="O135" s="24" t="s">
        <v>2944</v>
      </c>
    </row>
    <row r="136" spans="1:15" x14ac:dyDescent="0.35">
      <c r="A136">
        <v>1</v>
      </c>
      <c r="B136">
        <v>2</v>
      </c>
      <c r="C136">
        <v>0</v>
      </c>
      <c r="D136">
        <v>0.16443189799999999</v>
      </c>
      <c r="E136">
        <v>0</v>
      </c>
      <c r="F136">
        <v>1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2</v>
      </c>
      <c r="M136" s="28">
        <v>0</v>
      </c>
      <c r="N136">
        <f t="shared" si="2"/>
        <v>13.164431898</v>
      </c>
      <c r="O136" s="24" t="s">
        <v>2961</v>
      </c>
    </row>
    <row r="137" spans="1:15" x14ac:dyDescent="0.35">
      <c r="A137">
        <v>1</v>
      </c>
      <c r="B137">
        <v>2</v>
      </c>
      <c r="C137">
        <v>0</v>
      </c>
      <c r="D137">
        <v>0.326530612</v>
      </c>
      <c r="E137">
        <v>0</v>
      </c>
      <c r="F137">
        <v>1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2</v>
      </c>
      <c r="M137" s="28">
        <v>1</v>
      </c>
      <c r="N137">
        <f t="shared" si="2"/>
        <v>14.326530611999999</v>
      </c>
      <c r="O137" s="24" t="s">
        <v>2960</v>
      </c>
    </row>
    <row r="138" spans="1:15" x14ac:dyDescent="0.35">
      <c r="A138">
        <v>1</v>
      </c>
      <c r="B138">
        <v>2</v>
      </c>
      <c r="C138">
        <v>0</v>
      </c>
      <c r="D138">
        <v>0.34482758600000002</v>
      </c>
      <c r="E138">
        <v>0</v>
      </c>
      <c r="F138">
        <v>1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2</v>
      </c>
      <c r="M138" s="28">
        <v>1</v>
      </c>
      <c r="N138">
        <f t="shared" si="2"/>
        <v>14.344827586000001</v>
      </c>
      <c r="O138" s="24" t="s">
        <v>2944</v>
      </c>
    </row>
    <row r="139" spans="1:15" x14ac:dyDescent="0.35">
      <c r="A139">
        <v>1</v>
      </c>
      <c r="B139">
        <v>2</v>
      </c>
      <c r="C139">
        <v>0</v>
      </c>
      <c r="D139">
        <v>0.29516019100000002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1</v>
      </c>
      <c r="M139" s="28">
        <v>1</v>
      </c>
      <c r="N139">
        <f t="shared" si="2"/>
        <v>12.295160191000001</v>
      </c>
      <c r="O139" s="24" t="s">
        <v>2944</v>
      </c>
    </row>
    <row r="140" spans="1:15" x14ac:dyDescent="0.35">
      <c r="A140">
        <v>0</v>
      </c>
      <c r="B140">
        <v>2</v>
      </c>
      <c r="C140">
        <v>1</v>
      </c>
      <c r="D140">
        <v>0.5</v>
      </c>
      <c r="E140">
        <v>0</v>
      </c>
      <c r="F140">
        <v>1</v>
      </c>
      <c r="G140">
        <v>1</v>
      </c>
      <c r="H140">
        <v>2</v>
      </c>
      <c r="I140">
        <v>1</v>
      </c>
      <c r="J140">
        <v>1</v>
      </c>
      <c r="K140">
        <v>1</v>
      </c>
      <c r="L140">
        <v>1</v>
      </c>
      <c r="M140" s="28">
        <v>1</v>
      </c>
      <c r="N140">
        <f t="shared" si="2"/>
        <v>12.5</v>
      </c>
      <c r="O140" s="24" t="s">
        <v>2944</v>
      </c>
    </row>
    <row r="141" spans="1:15" x14ac:dyDescent="0.35">
      <c r="A141">
        <v>1</v>
      </c>
      <c r="B141">
        <v>2</v>
      </c>
      <c r="C141">
        <v>0</v>
      </c>
      <c r="D141">
        <v>0.3</v>
      </c>
      <c r="E141">
        <v>0</v>
      </c>
      <c r="F141">
        <v>1</v>
      </c>
      <c r="G141">
        <v>1</v>
      </c>
      <c r="H141">
        <v>2</v>
      </c>
      <c r="I141">
        <v>1</v>
      </c>
      <c r="J141">
        <v>2</v>
      </c>
      <c r="K141">
        <v>1</v>
      </c>
      <c r="L141">
        <v>2</v>
      </c>
      <c r="M141" s="28">
        <v>1</v>
      </c>
      <c r="N141">
        <f t="shared" si="2"/>
        <v>14.3</v>
      </c>
      <c r="O141" s="24" t="s">
        <v>2944</v>
      </c>
    </row>
    <row r="142" spans="1:15" x14ac:dyDescent="0.35">
      <c r="A142">
        <v>0</v>
      </c>
      <c r="B142">
        <v>2</v>
      </c>
      <c r="C142">
        <v>0</v>
      </c>
      <c r="D142">
        <v>0.67887667900000004</v>
      </c>
      <c r="E142">
        <v>0</v>
      </c>
      <c r="F142">
        <v>1</v>
      </c>
      <c r="G142">
        <v>1</v>
      </c>
      <c r="H142">
        <v>2</v>
      </c>
      <c r="I142">
        <v>3</v>
      </c>
      <c r="J142">
        <v>1</v>
      </c>
      <c r="K142">
        <v>1</v>
      </c>
      <c r="L142">
        <v>1</v>
      </c>
      <c r="M142" s="28">
        <v>1</v>
      </c>
      <c r="N142">
        <f t="shared" si="2"/>
        <v>13.678876679</v>
      </c>
      <c r="O142" s="24" t="s">
        <v>2944</v>
      </c>
    </row>
    <row r="143" spans="1:15" x14ac:dyDescent="0.35">
      <c r="A143">
        <v>0</v>
      </c>
      <c r="B143">
        <v>2</v>
      </c>
      <c r="C143">
        <v>0</v>
      </c>
      <c r="D143">
        <v>0.153947368</v>
      </c>
      <c r="E143">
        <v>0</v>
      </c>
      <c r="F143">
        <v>1</v>
      </c>
      <c r="G143">
        <v>1</v>
      </c>
      <c r="H143">
        <v>2</v>
      </c>
      <c r="I143">
        <v>1</v>
      </c>
      <c r="J143">
        <v>2</v>
      </c>
      <c r="K143">
        <v>1</v>
      </c>
      <c r="L143">
        <v>2</v>
      </c>
      <c r="M143" s="28">
        <v>1</v>
      </c>
      <c r="N143">
        <f t="shared" si="2"/>
        <v>13.153947368000001</v>
      </c>
      <c r="O143" s="24" t="s">
        <v>2944</v>
      </c>
    </row>
    <row r="144" spans="1:15" x14ac:dyDescent="0.35">
      <c r="A144">
        <v>0</v>
      </c>
      <c r="B144">
        <v>2</v>
      </c>
      <c r="C144">
        <v>0</v>
      </c>
      <c r="D144">
        <v>0.253731343</v>
      </c>
      <c r="E144">
        <v>0</v>
      </c>
      <c r="F144">
        <v>1</v>
      </c>
      <c r="G144">
        <v>1</v>
      </c>
      <c r="H144">
        <v>2</v>
      </c>
      <c r="I144">
        <v>1</v>
      </c>
      <c r="J144">
        <v>4</v>
      </c>
      <c r="K144">
        <v>1</v>
      </c>
      <c r="L144">
        <v>4</v>
      </c>
      <c r="M144" s="28">
        <v>1</v>
      </c>
      <c r="N144">
        <f t="shared" si="2"/>
        <v>17.253731342999998</v>
      </c>
      <c r="O144" s="24" t="s">
        <v>2944</v>
      </c>
    </row>
    <row r="145" spans="1:15" x14ac:dyDescent="0.35">
      <c r="A145">
        <v>0</v>
      </c>
      <c r="B145">
        <v>2</v>
      </c>
      <c r="C145">
        <v>0</v>
      </c>
      <c r="D145">
        <v>0.69325153399999995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4</v>
      </c>
      <c r="K145">
        <v>0</v>
      </c>
      <c r="L145">
        <v>3</v>
      </c>
      <c r="M145" s="28">
        <v>1</v>
      </c>
      <c r="N145">
        <f t="shared" si="2"/>
        <v>14.693251534</v>
      </c>
      <c r="O145" s="24" t="s">
        <v>2960</v>
      </c>
    </row>
    <row r="146" spans="1:15" x14ac:dyDescent="0.35">
      <c r="A146">
        <v>0</v>
      </c>
      <c r="B146">
        <v>2</v>
      </c>
      <c r="C146">
        <v>0</v>
      </c>
      <c r="D146">
        <v>0.31824125199999997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2</v>
      </c>
      <c r="M146" s="28">
        <v>1</v>
      </c>
      <c r="N146">
        <f t="shared" si="2"/>
        <v>11.318241252</v>
      </c>
      <c r="O146" s="24" t="s">
        <v>2944</v>
      </c>
    </row>
    <row r="147" spans="1:15" x14ac:dyDescent="0.35">
      <c r="A147">
        <v>0</v>
      </c>
      <c r="B147">
        <v>2</v>
      </c>
      <c r="C147">
        <v>0</v>
      </c>
      <c r="D147">
        <v>0.321428571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4</v>
      </c>
      <c r="K147">
        <v>1</v>
      </c>
      <c r="L147">
        <v>3</v>
      </c>
      <c r="M147" s="28">
        <v>1</v>
      </c>
      <c r="N147">
        <f t="shared" si="2"/>
        <v>15.321428571</v>
      </c>
      <c r="O147" s="24" t="s">
        <v>2944</v>
      </c>
    </row>
    <row r="148" spans="1:15" x14ac:dyDescent="0.35">
      <c r="A148">
        <v>0</v>
      </c>
      <c r="B148">
        <v>2</v>
      </c>
      <c r="C148">
        <v>1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5</v>
      </c>
      <c r="J148">
        <v>1</v>
      </c>
      <c r="K148">
        <v>1</v>
      </c>
      <c r="L148">
        <v>3</v>
      </c>
      <c r="M148" s="28">
        <v>1</v>
      </c>
      <c r="N148">
        <f t="shared" si="2"/>
        <v>19</v>
      </c>
      <c r="O148" s="24" t="s">
        <v>2944</v>
      </c>
    </row>
    <row r="149" spans="1:15" x14ac:dyDescent="0.35">
      <c r="A149">
        <v>0</v>
      </c>
      <c r="B149">
        <v>2</v>
      </c>
      <c r="C149">
        <v>0</v>
      </c>
      <c r="D149">
        <v>0.72653061200000002</v>
      </c>
      <c r="E149">
        <v>0</v>
      </c>
      <c r="F149">
        <v>1</v>
      </c>
      <c r="G149">
        <v>1</v>
      </c>
      <c r="H149">
        <v>2</v>
      </c>
      <c r="I149">
        <v>1</v>
      </c>
      <c r="J149">
        <v>2</v>
      </c>
      <c r="K149">
        <v>1</v>
      </c>
      <c r="L149">
        <v>2</v>
      </c>
      <c r="M149" s="28">
        <v>1</v>
      </c>
      <c r="N149">
        <f t="shared" si="2"/>
        <v>13.726530611999999</v>
      </c>
      <c r="O149" s="24" t="s">
        <v>2944</v>
      </c>
    </row>
    <row r="150" spans="1:15" x14ac:dyDescent="0.35">
      <c r="A150">
        <v>1</v>
      </c>
      <c r="B150">
        <v>2</v>
      </c>
      <c r="C150">
        <v>0</v>
      </c>
      <c r="D150">
        <v>0.12903225800000001</v>
      </c>
      <c r="E150">
        <v>0</v>
      </c>
      <c r="F150">
        <v>1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2</v>
      </c>
      <c r="M150" s="28">
        <v>0</v>
      </c>
      <c r="N150">
        <f t="shared" si="2"/>
        <v>13.129032258000001</v>
      </c>
      <c r="O150" s="24" t="s">
        <v>2961</v>
      </c>
    </row>
    <row r="151" spans="1:15" x14ac:dyDescent="0.35">
      <c r="A151">
        <v>1</v>
      </c>
      <c r="B151">
        <v>2</v>
      </c>
      <c r="C151">
        <v>0</v>
      </c>
      <c r="D151">
        <v>0.45772594799999999</v>
      </c>
      <c r="E151">
        <v>0</v>
      </c>
      <c r="F151">
        <v>1</v>
      </c>
      <c r="G151">
        <v>1</v>
      </c>
      <c r="H151">
        <v>1</v>
      </c>
      <c r="I151">
        <v>2</v>
      </c>
      <c r="J151">
        <v>1</v>
      </c>
      <c r="K151">
        <v>1</v>
      </c>
      <c r="L151">
        <v>2</v>
      </c>
      <c r="M151" s="28">
        <v>1</v>
      </c>
      <c r="N151">
        <f t="shared" si="2"/>
        <v>13.457725948</v>
      </c>
      <c r="O151" s="24" t="s">
        <v>2944</v>
      </c>
    </row>
    <row r="152" spans="1:15" x14ac:dyDescent="0.35">
      <c r="A152">
        <v>1</v>
      </c>
      <c r="B152">
        <v>2</v>
      </c>
      <c r="C152">
        <v>0</v>
      </c>
      <c r="D152">
        <v>0.50315789499999997</v>
      </c>
      <c r="E152">
        <v>0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2</v>
      </c>
      <c r="M152" s="28">
        <v>1</v>
      </c>
      <c r="N152">
        <f t="shared" si="2"/>
        <v>13.503157895000001</v>
      </c>
      <c r="O152" s="24" t="s">
        <v>2960</v>
      </c>
    </row>
    <row r="153" spans="1:15" x14ac:dyDescent="0.35">
      <c r="A153">
        <v>1</v>
      </c>
      <c r="B153">
        <v>2</v>
      </c>
      <c r="C153">
        <v>0</v>
      </c>
      <c r="D153">
        <v>0.33463541699999999</v>
      </c>
      <c r="E153">
        <v>0</v>
      </c>
      <c r="F153">
        <v>1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2</v>
      </c>
      <c r="M153" s="28">
        <v>1</v>
      </c>
      <c r="N153">
        <f t="shared" si="2"/>
        <v>15.334635416999999</v>
      </c>
      <c r="O153" s="24" t="s">
        <v>2944</v>
      </c>
    </row>
    <row r="154" spans="1:15" x14ac:dyDescent="0.35">
      <c r="A154">
        <v>1</v>
      </c>
      <c r="B154">
        <v>2</v>
      </c>
      <c r="C154">
        <v>0</v>
      </c>
      <c r="D154">
        <v>0.69616519200000004</v>
      </c>
      <c r="E154">
        <v>0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2</v>
      </c>
      <c r="M154" s="28">
        <v>1</v>
      </c>
      <c r="N154">
        <f t="shared" si="2"/>
        <v>14.696165192</v>
      </c>
      <c r="O154" s="24" t="s">
        <v>2944</v>
      </c>
    </row>
    <row r="155" spans="1:15" x14ac:dyDescent="0.35">
      <c r="A155">
        <v>1</v>
      </c>
      <c r="B155">
        <v>2</v>
      </c>
      <c r="C155">
        <v>0</v>
      </c>
      <c r="D155">
        <v>0.43403441700000001</v>
      </c>
      <c r="E155">
        <v>0</v>
      </c>
      <c r="F155">
        <v>1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2</v>
      </c>
      <c r="M155" s="28">
        <v>1</v>
      </c>
      <c r="N155">
        <f t="shared" si="2"/>
        <v>14.434034416999999</v>
      </c>
      <c r="O155" s="24" t="s">
        <v>2960</v>
      </c>
    </row>
    <row r="156" spans="1:15" x14ac:dyDescent="0.35">
      <c r="A156">
        <v>1</v>
      </c>
      <c r="B156">
        <v>2</v>
      </c>
      <c r="C156">
        <v>0</v>
      </c>
      <c r="D156">
        <v>0.46276595700000001</v>
      </c>
      <c r="E156">
        <v>0</v>
      </c>
      <c r="F156">
        <v>1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2</v>
      </c>
      <c r="M156" s="28">
        <v>1</v>
      </c>
      <c r="N156">
        <f t="shared" si="2"/>
        <v>14.462765957</v>
      </c>
      <c r="O156" s="24" t="s">
        <v>2960</v>
      </c>
    </row>
    <row r="157" spans="1:15" x14ac:dyDescent="0.35">
      <c r="A157">
        <v>1</v>
      </c>
      <c r="B157">
        <v>2</v>
      </c>
      <c r="C157">
        <v>0</v>
      </c>
      <c r="D157">
        <v>0.49786019999999997</v>
      </c>
      <c r="E157">
        <v>0</v>
      </c>
      <c r="F157">
        <v>1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2</v>
      </c>
      <c r="M157" s="28">
        <v>1</v>
      </c>
      <c r="N157">
        <f t="shared" si="2"/>
        <v>14.4978602</v>
      </c>
      <c r="O157" s="24" t="s">
        <v>2944</v>
      </c>
    </row>
    <row r="158" spans="1:15" x14ac:dyDescent="0.35">
      <c r="A158">
        <v>1</v>
      </c>
      <c r="B158">
        <v>2</v>
      </c>
      <c r="C158">
        <v>0</v>
      </c>
      <c r="D158">
        <v>0.59705159699999999</v>
      </c>
      <c r="E158">
        <v>0</v>
      </c>
      <c r="F158">
        <v>1</v>
      </c>
      <c r="G158">
        <v>1</v>
      </c>
      <c r="H158">
        <v>1</v>
      </c>
      <c r="I158">
        <v>2</v>
      </c>
      <c r="J158">
        <v>1</v>
      </c>
      <c r="K158">
        <v>1</v>
      </c>
      <c r="L158">
        <v>2</v>
      </c>
      <c r="M158" s="28">
        <v>1</v>
      </c>
      <c r="N158">
        <f t="shared" si="2"/>
        <v>13.597051597</v>
      </c>
      <c r="O158" s="24" t="s">
        <v>2944</v>
      </c>
    </row>
    <row r="159" spans="1:15" x14ac:dyDescent="0.35">
      <c r="A159">
        <v>1</v>
      </c>
      <c r="B159">
        <v>2</v>
      </c>
      <c r="C159">
        <v>0</v>
      </c>
      <c r="D159">
        <v>0.55555555599999995</v>
      </c>
      <c r="E159">
        <v>0</v>
      </c>
      <c r="F159">
        <v>1</v>
      </c>
      <c r="G159">
        <v>1</v>
      </c>
      <c r="H159">
        <v>1</v>
      </c>
      <c r="I159">
        <v>2</v>
      </c>
      <c r="J159">
        <v>1</v>
      </c>
      <c r="K159">
        <v>1</v>
      </c>
      <c r="L159">
        <v>2</v>
      </c>
      <c r="M159" s="28">
        <v>1</v>
      </c>
      <c r="N159">
        <f t="shared" si="2"/>
        <v>13.555555556</v>
      </c>
      <c r="O159" s="24" t="s">
        <v>2960</v>
      </c>
    </row>
    <row r="160" spans="1:15" x14ac:dyDescent="0.35">
      <c r="A160">
        <v>1</v>
      </c>
      <c r="B160">
        <v>2</v>
      </c>
      <c r="C160">
        <v>0</v>
      </c>
      <c r="D160">
        <v>0.58536585399999996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2</v>
      </c>
      <c r="M160" s="28">
        <v>1</v>
      </c>
      <c r="N160">
        <f t="shared" si="2"/>
        <v>12.585365853999999</v>
      </c>
      <c r="O160" s="24" t="s">
        <v>2960</v>
      </c>
    </row>
    <row r="161" spans="1:15" x14ac:dyDescent="0.35">
      <c r="A161">
        <v>1</v>
      </c>
      <c r="B161">
        <v>2</v>
      </c>
      <c r="C161">
        <v>0</v>
      </c>
      <c r="D161">
        <v>0.31421744299999999</v>
      </c>
      <c r="E161">
        <v>0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1</v>
      </c>
      <c r="L161">
        <v>1</v>
      </c>
      <c r="M161" s="28">
        <v>1</v>
      </c>
      <c r="N161">
        <f t="shared" si="2"/>
        <v>13.314217443</v>
      </c>
      <c r="O161" s="24" t="s">
        <v>2944</v>
      </c>
    </row>
    <row r="162" spans="1:15" x14ac:dyDescent="0.35">
      <c r="A162">
        <v>0</v>
      </c>
      <c r="B162">
        <v>2</v>
      </c>
      <c r="C162">
        <v>0</v>
      </c>
      <c r="D162">
        <v>0.24229790900000001</v>
      </c>
      <c r="E162">
        <v>0</v>
      </c>
      <c r="F162">
        <v>1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3</v>
      </c>
      <c r="M162" s="28">
        <v>1</v>
      </c>
      <c r="N162">
        <f t="shared" si="2"/>
        <v>14.242297908999999</v>
      </c>
      <c r="O162" s="24" t="s">
        <v>2944</v>
      </c>
    </row>
    <row r="163" spans="1:15" x14ac:dyDescent="0.35">
      <c r="A163">
        <v>0</v>
      </c>
      <c r="B163">
        <v>2</v>
      </c>
      <c r="C163">
        <v>0</v>
      </c>
      <c r="D163">
        <v>0.33574452300000002</v>
      </c>
      <c r="E163">
        <v>0</v>
      </c>
      <c r="F163">
        <v>1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3</v>
      </c>
      <c r="M163" s="28">
        <v>1</v>
      </c>
      <c r="N163">
        <f t="shared" si="2"/>
        <v>14.335744522999999</v>
      </c>
      <c r="O163" s="24" t="s">
        <v>2960</v>
      </c>
    </row>
    <row r="164" spans="1:15" x14ac:dyDescent="0.35">
      <c r="A164">
        <v>0</v>
      </c>
      <c r="B164">
        <v>2</v>
      </c>
      <c r="C164">
        <v>0</v>
      </c>
      <c r="D164">
        <v>0.28205128200000001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2</v>
      </c>
      <c r="K164">
        <v>1</v>
      </c>
      <c r="L164">
        <v>3</v>
      </c>
      <c r="M164" s="28">
        <v>1</v>
      </c>
      <c r="N164">
        <f t="shared" si="2"/>
        <v>13.282051281999999</v>
      </c>
      <c r="O164" s="24" t="s">
        <v>2944</v>
      </c>
    </row>
    <row r="165" spans="1:15" x14ac:dyDescent="0.35">
      <c r="A165">
        <v>0</v>
      </c>
      <c r="B165">
        <v>2</v>
      </c>
      <c r="C165">
        <v>0</v>
      </c>
      <c r="D165">
        <v>0.34224452700000002</v>
      </c>
      <c r="E165">
        <v>0</v>
      </c>
      <c r="F165">
        <v>1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2</v>
      </c>
      <c r="M165" s="28">
        <v>1</v>
      </c>
      <c r="N165">
        <f t="shared" si="2"/>
        <v>13.342244527</v>
      </c>
      <c r="O165" s="24" t="s">
        <v>2960</v>
      </c>
    </row>
    <row r="166" spans="1:15" x14ac:dyDescent="0.35">
      <c r="A166">
        <v>0</v>
      </c>
      <c r="B166">
        <v>2</v>
      </c>
      <c r="C166">
        <v>0</v>
      </c>
      <c r="D166">
        <v>0.2</v>
      </c>
      <c r="E166">
        <v>0</v>
      </c>
      <c r="F166">
        <v>1</v>
      </c>
      <c r="G166">
        <v>1</v>
      </c>
      <c r="H166">
        <v>1</v>
      </c>
      <c r="I166">
        <v>3</v>
      </c>
      <c r="J166">
        <v>2</v>
      </c>
      <c r="K166">
        <v>1</v>
      </c>
      <c r="L166">
        <v>4</v>
      </c>
      <c r="M166" s="28">
        <v>1</v>
      </c>
      <c r="N166">
        <f t="shared" si="2"/>
        <v>16.2</v>
      </c>
      <c r="O166" s="24" t="s">
        <v>2944</v>
      </c>
    </row>
    <row r="167" spans="1:15" x14ac:dyDescent="0.35">
      <c r="A167">
        <v>0</v>
      </c>
      <c r="B167">
        <v>2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1</v>
      </c>
      <c r="I167">
        <v>5</v>
      </c>
      <c r="J167">
        <v>1</v>
      </c>
      <c r="K167">
        <v>1</v>
      </c>
      <c r="L167">
        <v>2</v>
      </c>
      <c r="M167" s="28">
        <v>1</v>
      </c>
      <c r="N167">
        <f t="shared" si="2"/>
        <v>17</v>
      </c>
      <c r="O167" s="24" t="s">
        <v>2944</v>
      </c>
    </row>
    <row r="168" spans="1:15" x14ac:dyDescent="0.35">
      <c r="A168">
        <v>0</v>
      </c>
      <c r="B168">
        <v>2</v>
      </c>
      <c r="C168">
        <v>0</v>
      </c>
      <c r="D168">
        <v>0.17816092</v>
      </c>
      <c r="E168">
        <v>0</v>
      </c>
      <c r="F168">
        <v>1</v>
      </c>
      <c r="G168">
        <v>1</v>
      </c>
      <c r="H168">
        <v>1</v>
      </c>
      <c r="I168">
        <v>3</v>
      </c>
      <c r="J168">
        <v>4</v>
      </c>
      <c r="K168">
        <v>1</v>
      </c>
      <c r="L168">
        <v>4</v>
      </c>
      <c r="M168" s="28">
        <v>1</v>
      </c>
      <c r="N168">
        <f t="shared" si="2"/>
        <v>18.17816092</v>
      </c>
      <c r="O168" s="24" t="s">
        <v>2944</v>
      </c>
    </row>
    <row r="169" spans="1:15" x14ac:dyDescent="0.35">
      <c r="A169">
        <v>1</v>
      </c>
      <c r="B169">
        <v>2</v>
      </c>
      <c r="C169">
        <v>0</v>
      </c>
      <c r="D169">
        <v>0.287878788</v>
      </c>
      <c r="E169">
        <v>0</v>
      </c>
      <c r="F169">
        <v>1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1</v>
      </c>
      <c r="M169" s="28">
        <v>0</v>
      </c>
      <c r="N169">
        <f t="shared" si="2"/>
        <v>11.287878788</v>
      </c>
      <c r="O169" s="24" t="s">
        <v>2961</v>
      </c>
    </row>
    <row r="170" spans="1:15" x14ac:dyDescent="0.35">
      <c r="A170">
        <v>1</v>
      </c>
      <c r="B170">
        <v>2</v>
      </c>
      <c r="C170">
        <v>0</v>
      </c>
      <c r="D170">
        <v>0.39380531000000002</v>
      </c>
      <c r="E170">
        <v>0</v>
      </c>
      <c r="F170">
        <v>1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2</v>
      </c>
      <c r="M170" s="28">
        <v>1</v>
      </c>
      <c r="N170">
        <f t="shared" si="2"/>
        <v>14.393805309999999</v>
      </c>
      <c r="O170" s="24" t="s">
        <v>2944</v>
      </c>
    </row>
    <row r="171" spans="1:15" x14ac:dyDescent="0.35">
      <c r="A171">
        <v>1</v>
      </c>
      <c r="B171">
        <v>2</v>
      </c>
      <c r="C171">
        <v>0</v>
      </c>
      <c r="D171">
        <v>0.31578947400000001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2</v>
      </c>
      <c r="K171">
        <v>1</v>
      </c>
      <c r="L171">
        <v>2</v>
      </c>
      <c r="M171" s="28">
        <v>1</v>
      </c>
      <c r="N171">
        <f t="shared" si="2"/>
        <v>13.315789473999999</v>
      </c>
      <c r="O171" s="24" t="s">
        <v>2944</v>
      </c>
    </row>
    <row r="172" spans="1:15" x14ac:dyDescent="0.35">
      <c r="A172">
        <v>0</v>
      </c>
      <c r="B172">
        <v>2</v>
      </c>
      <c r="C172">
        <v>0</v>
      </c>
      <c r="D172">
        <v>0.35384615400000002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2</v>
      </c>
      <c r="K172">
        <v>1</v>
      </c>
      <c r="L172">
        <v>3</v>
      </c>
      <c r="M172" s="28">
        <v>1</v>
      </c>
      <c r="N172">
        <f t="shared" si="2"/>
        <v>13.353846153999999</v>
      </c>
      <c r="O172" s="24" t="s">
        <v>2944</v>
      </c>
    </row>
    <row r="173" spans="1:15" x14ac:dyDescent="0.35">
      <c r="A173">
        <v>1</v>
      </c>
      <c r="B173">
        <v>2</v>
      </c>
      <c r="C173">
        <v>0</v>
      </c>
      <c r="D173">
        <v>0.454741379</v>
      </c>
      <c r="E173">
        <v>0</v>
      </c>
      <c r="F173">
        <v>1</v>
      </c>
      <c r="G173">
        <v>1</v>
      </c>
      <c r="H173">
        <v>2</v>
      </c>
      <c r="I173">
        <v>1</v>
      </c>
      <c r="J173">
        <v>2</v>
      </c>
      <c r="K173">
        <v>1</v>
      </c>
      <c r="L173">
        <v>2</v>
      </c>
      <c r="M173" s="28">
        <v>1</v>
      </c>
      <c r="N173">
        <f t="shared" si="2"/>
        <v>14.454741379</v>
      </c>
      <c r="O173" s="24" t="s">
        <v>2960</v>
      </c>
    </row>
    <row r="174" spans="1:15" x14ac:dyDescent="0.35">
      <c r="A174">
        <v>1</v>
      </c>
      <c r="B174">
        <v>2</v>
      </c>
      <c r="C174">
        <v>0</v>
      </c>
      <c r="D174">
        <v>0.36538461500000002</v>
      </c>
      <c r="E174">
        <v>0</v>
      </c>
      <c r="F174">
        <v>1</v>
      </c>
      <c r="G174">
        <v>1</v>
      </c>
      <c r="H174">
        <v>1</v>
      </c>
      <c r="I174">
        <v>2</v>
      </c>
      <c r="J174">
        <v>1</v>
      </c>
      <c r="K174">
        <v>1</v>
      </c>
      <c r="L174">
        <v>2</v>
      </c>
      <c r="M174" s="28">
        <v>1</v>
      </c>
      <c r="N174">
        <f t="shared" si="2"/>
        <v>13.365384615</v>
      </c>
      <c r="O174" s="24" t="s">
        <v>2944</v>
      </c>
    </row>
    <row r="175" spans="1:15" x14ac:dyDescent="0.35">
      <c r="A175">
        <v>1</v>
      </c>
      <c r="B175">
        <v>2</v>
      </c>
      <c r="C175">
        <v>0</v>
      </c>
      <c r="D175">
        <v>0.35245901600000001</v>
      </c>
      <c r="E175">
        <v>0</v>
      </c>
      <c r="F175">
        <v>1</v>
      </c>
      <c r="G175">
        <v>1</v>
      </c>
      <c r="H175">
        <v>1</v>
      </c>
      <c r="I175">
        <v>2</v>
      </c>
      <c r="J175">
        <v>2</v>
      </c>
      <c r="K175">
        <v>1</v>
      </c>
      <c r="L175">
        <v>1</v>
      </c>
      <c r="M175" s="28">
        <v>1</v>
      </c>
      <c r="N175">
        <f t="shared" si="2"/>
        <v>13.352459016000001</v>
      </c>
      <c r="O175" s="24" t="s">
        <v>2944</v>
      </c>
    </row>
    <row r="176" spans="1:15" x14ac:dyDescent="0.35">
      <c r="A176">
        <v>0</v>
      </c>
      <c r="B176">
        <v>2</v>
      </c>
      <c r="C176">
        <v>0</v>
      </c>
      <c r="D176">
        <v>0.37214544700000002</v>
      </c>
      <c r="E176">
        <v>0</v>
      </c>
      <c r="F176">
        <v>1</v>
      </c>
      <c r="G176">
        <v>1</v>
      </c>
      <c r="H176">
        <v>1</v>
      </c>
      <c r="I176">
        <v>3</v>
      </c>
      <c r="J176">
        <v>2</v>
      </c>
      <c r="K176">
        <v>1</v>
      </c>
      <c r="L176">
        <v>2</v>
      </c>
      <c r="M176" s="28">
        <v>1</v>
      </c>
      <c r="N176">
        <f t="shared" si="2"/>
        <v>14.372145446999999</v>
      </c>
      <c r="O176" s="24" t="s">
        <v>2960</v>
      </c>
    </row>
    <row r="177" spans="1:15" x14ac:dyDescent="0.35">
      <c r="A177">
        <v>0</v>
      </c>
      <c r="B177">
        <v>2</v>
      </c>
      <c r="C177">
        <v>0</v>
      </c>
      <c r="D177">
        <v>0.18018967299999999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4</v>
      </c>
      <c r="K177">
        <v>1</v>
      </c>
      <c r="L177">
        <v>2</v>
      </c>
      <c r="M177" s="28">
        <v>1</v>
      </c>
      <c r="N177">
        <f t="shared" si="2"/>
        <v>14.180189673000001</v>
      </c>
      <c r="O177" s="24" t="s">
        <v>2944</v>
      </c>
    </row>
    <row r="178" spans="1:15" x14ac:dyDescent="0.35">
      <c r="A178">
        <v>0</v>
      </c>
      <c r="B178">
        <v>2</v>
      </c>
      <c r="C178">
        <v>0</v>
      </c>
      <c r="D178">
        <v>0.28384537399999998</v>
      </c>
      <c r="E178">
        <v>0</v>
      </c>
      <c r="F178">
        <v>1</v>
      </c>
      <c r="G178">
        <v>1</v>
      </c>
      <c r="H178">
        <v>2</v>
      </c>
      <c r="I178">
        <v>3</v>
      </c>
      <c r="J178">
        <v>2</v>
      </c>
      <c r="K178">
        <v>1</v>
      </c>
      <c r="L178">
        <v>2</v>
      </c>
      <c r="M178" s="28">
        <v>0</v>
      </c>
      <c r="N178">
        <f t="shared" si="2"/>
        <v>14.283845374</v>
      </c>
      <c r="O178" s="24" t="s">
        <v>2961</v>
      </c>
    </row>
    <row r="179" spans="1:15" x14ac:dyDescent="0.35">
      <c r="A179">
        <v>0</v>
      </c>
      <c r="B179">
        <v>2</v>
      </c>
      <c r="C179">
        <v>1</v>
      </c>
      <c r="D179">
        <v>0.20034274399999999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3</v>
      </c>
      <c r="M179" s="28">
        <v>1</v>
      </c>
      <c r="N179">
        <f t="shared" si="2"/>
        <v>13.200342744</v>
      </c>
      <c r="O179" s="24" t="s">
        <v>2944</v>
      </c>
    </row>
    <row r="180" spans="1:15" x14ac:dyDescent="0.35">
      <c r="A180">
        <v>0</v>
      </c>
      <c r="B180">
        <v>2</v>
      </c>
      <c r="C180">
        <v>0</v>
      </c>
      <c r="D180">
        <v>0.30208333300000001</v>
      </c>
      <c r="E180">
        <v>1</v>
      </c>
      <c r="F180">
        <v>1</v>
      </c>
      <c r="G180">
        <v>1</v>
      </c>
      <c r="H180">
        <v>1</v>
      </c>
      <c r="I180">
        <v>2</v>
      </c>
      <c r="J180">
        <v>4</v>
      </c>
      <c r="K180">
        <v>1</v>
      </c>
      <c r="L180">
        <v>2</v>
      </c>
      <c r="M180" s="28">
        <v>1</v>
      </c>
      <c r="N180">
        <f t="shared" si="2"/>
        <v>16.302083332999999</v>
      </c>
      <c r="O180" s="24" t="s">
        <v>2960</v>
      </c>
    </row>
    <row r="181" spans="1:15" x14ac:dyDescent="0.35">
      <c r="A181">
        <v>0</v>
      </c>
      <c r="B181">
        <v>2</v>
      </c>
      <c r="C181">
        <v>1</v>
      </c>
      <c r="D181">
        <v>0.95402298900000004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4</v>
      </c>
      <c r="K181">
        <v>1</v>
      </c>
      <c r="L181">
        <v>1</v>
      </c>
      <c r="M181" s="28">
        <v>0</v>
      </c>
      <c r="N181">
        <f t="shared" si="2"/>
        <v>13.954022989</v>
      </c>
      <c r="O181" s="24" t="s">
        <v>2961</v>
      </c>
    </row>
    <row r="182" spans="1:15" x14ac:dyDescent="0.35">
      <c r="A182">
        <v>1</v>
      </c>
      <c r="B182">
        <v>2</v>
      </c>
      <c r="C182">
        <v>0</v>
      </c>
      <c r="D182">
        <v>0.5625</v>
      </c>
      <c r="E182">
        <v>0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1</v>
      </c>
      <c r="L182">
        <v>2</v>
      </c>
      <c r="M182" s="28">
        <v>1</v>
      </c>
      <c r="N182">
        <f t="shared" si="2"/>
        <v>13.5625</v>
      </c>
      <c r="O182" s="24" t="s">
        <v>2944</v>
      </c>
    </row>
    <row r="183" spans="1:15" x14ac:dyDescent="0.35">
      <c r="A183">
        <v>0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2</v>
      </c>
      <c r="I183">
        <v>4</v>
      </c>
      <c r="J183">
        <v>1</v>
      </c>
      <c r="K183">
        <v>1</v>
      </c>
      <c r="L183">
        <v>2</v>
      </c>
      <c r="M183" s="28">
        <v>1</v>
      </c>
      <c r="N183">
        <f t="shared" si="2"/>
        <v>14</v>
      </c>
      <c r="O183" s="24" t="s">
        <v>2944</v>
      </c>
    </row>
    <row r="184" spans="1:15" x14ac:dyDescent="0.35">
      <c r="A184">
        <v>0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2</v>
      </c>
      <c r="I184">
        <v>4</v>
      </c>
      <c r="J184">
        <v>1</v>
      </c>
      <c r="K184">
        <v>1</v>
      </c>
      <c r="L184">
        <v>3</v>
      </c>
      <c r="M184" s="28">
        <v>1</v>
      </c>
      <c r="N184">
        <f t="shared" si="2"/>
        <v>15</v>
      </c>
      <c r="O184" s="24" t="s">
        <v>2944</v>
      </c>
    </row>
    <row r="185" spans="1:15" x14ac:dyDescent="0.35">
      <c r="A185">
        <v>0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4</v>
      </c>
      <c r="J185">
        <v>1</v>
      </c>
      <c r="K185">
        <v>1</v>
      </c>
      <c r="L185">
        <v>2</v>
      </c>
      <c r="M185" s="28">
        <v>1</v>
      </c>
      <c r="N185">
        <f t="shared" si="2"/>
        <v>13</v>
      </c>
      <c r="O185" s="24" t="s">
        <v>2944</v>
      </c>
    </row>
    <row r="186" spans="1:15" x14ac:dyDescent="0.35">
      <c r="A186">
        <v>0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2</v>
      </c>
      <c r="I186">
        <v>4</v>
      </c>
      <c r="J186">
        <v>1</v>
      </c>
      <c r="K186">
        <v>1</v>
      </c>
      <c r="L186">
        <v>2</v>
      </c>
      <c r="M186" s="28">
        <v>1</v>
      </c>
      <c r="N186">
        <f t="shared" si="2"/>
        <v>14</v>
      </c>
      <c r="O186" s="24" t="s">
        <v>2944</v>
      </c>
    </row>
    <row r="187" spans="1:15" x14ac:dyDescent="0.35">
      <c r="A187">
        <v>0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4</v>
      </c>
      <c r="J187">
        <v>1</v>
      </c>
      <c r="K187">
        <v>1</v>
      </c>
      <c r="L187">
        <v>2</v>
      </c>
      <c r="M187" s="28">
        <v>1</v>
      </c>
      <c r="N187">
        <f t="shared" si="2"/>
        <v>13</v>
      </c>
      <c r="O187" s="24" t="s">
        <v>2944</v>
      </c>
    </row>
    <row r="188" spans="1:15" x14ac:dyDescent="0.35">
      <c r="A188">
        <v>0</v>
      </c>
      <c r="B188">
        <v>2</v>
      </c>
      <c r="C188">
        <v>0</v>
      </c>
      <c r="D188">
        <v>0.428571429</v>
      </c>
      <c r="E188">
        <v>0</v>
      </c>
      <c r="F188">
        <v>1</v>
      </c>
      <c r="G188">
        <v>1</v>
      </c>
      <c r="H188">
        <v>1</v>
      </c>
      <c r="I188">
        <v>3</v>
      </c>
      <c r="J188">
        <v>1</v>
      </c>
      <c r="K188">
        <v>1</v>
      </c>
      <c r="L188">
        <v>2</v>
      </c>
      <c r="M188" s="28">
        <v>1</v>
      </c>
      <c r="N188">
        <f t="shared" si="2"/>
        <v>13.428571429</v>
      </c>
      <c r="O188" s="24" t="s">
        <v>2944</v>
      </c>
    </row>
    <row r="189" spans="1:15" x14ac:dyDescent="0.35">
      <c r="A189">
        <v>0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1</v>
      </c>
      <c r="I189">
        <v>4</v>
      </c>
      <c r="J189">
        <v>1</v>
      </c>
      <c r="K189">
        <v>1</v>
      </c>
      <c r="L189">
        <v>2</v>
      </c>
      <c r="M189" s="28">
        <v>1</v>
      </c>
      <c r="N189">
        <f t="shared" si="2"/>
        <v>14</v>
      </c>
      <c r="O189" s="24" t="s">
        <v>2944</v>
      </c>
    </row>
    <row r="190" spans="1:15" x14ac:dyDescent="0.35">
      <c r="A190">
        <v>0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2</v>
      </c>
      <c r="H190">
        <v>1</v>
      </c>
      <c r="I190">
        <v>4</v>
      </c>
      <c r="J190">
        <v>1</v>
      </c>
      <c r="K190">
        <v>1</v>
      </c>
      <c r="L190">
        <v>2</v>
      </c>
      <c r="M190" s="28">
        <v>1</v>
      </c>
      <c r="N190">
        <f t="shared" si="2"/>
        <v>14</v>
      </c>
      <c r="O190" s="24" t="s">
        <v>2944</v>
      </c>
    </row>
    <row r="191" spans="1:15" x14ac:dyDescent="0.35">
      <c r="A191">
        <v>0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2</v>
      </c>
      <c r="H191">
        <v>1</v>
      </c>
      <c r="I191">
        <v>4</v>
      </c>
      <c r="J191">
        <v>1</v>
      </c>
      <c r="K191">
        <v>1</v>
      </c>
      <c r="L191">
        <v>3</v>
      </c>
      <c r="M191" s="28">
        <v>1</v>
      </c>
      <c r="N191">
        <f t="shared" si="2"/>
        <v>15</v>
      </c>
      <c r="O191" s="24" t="s">
        <v>2944</v>
      </c>
    </row>
    <row r="192" spans="1:15" x14ac:dyDescent="0.35">
      <c r="A192">
        <v>0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2</v>
      </c>
      <c r="I192">
        <v>4</v>
      </c>
      <c r="J192">
        <v>1</v>
      </c>
      <c r="K192">
        <v>1</v>
      </c>
      <c r="L192">
        <v>3</v>
      </c>
      <c r="M192" s="28">
        <v>1</v>
      </c>
      <c r="N192">
        <f t="shared" si="2"/>
        <v>16</v>
      </c>
      <c r="O192" s="24" t="s">
        <v>2944</v>
      </c>
    </row>
    <row r="193" spans="1:15" x14ac:dyDescent="0.35">
      <c r="A193">
        <v>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2</v>
      </c>
      <c r="H193">
        <v>1</v>
      </c>
      <c r="I193">
        <v>4</v>
      </c>
      <c r="J193">
        <v>1</v>
      </c>
      <c r="K193">
        <v>1</v>
      </c>
      <c r="L193">
        <v>2</v>
      </c>
      <c r="M193" s="28">
        <v>1</v>
      </c>
      <c r="N193">
        <f t="shared" si="2"/>
        <v>14</v>
      </c>
      <c r="O193" s="24" t="s">
        <v>2944</v>
      </c>
    </row>
    <row r="194" spans="1:15" x14ac:dyDescent="0.35">
      <c r="A194">
        <v>0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2</v>
      </c>
      <c r="I194">
        <v>4</v>
      </c>
      <c r="J194">
        <v>1</v>
      </c>
      <c r="K194">
        <v>1</v>
      </c>
      <c r="L194">
        <v>3</v>
      </c>
      <c r="M194" s="28">
        <v>1</v>
      </c>
      <c r="N194">
        <f t="shared" si="2"/>
        <v>16</v>
      </c>
      <c r="O194" s="24" t="s">
        <v>2944</v>
      </c>
    </row>
    <row r="195" spans="1:15" x14ac:dyDescent="0.35">
      <c r="A195">
        <v>0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1</v>
      </c>
      <c r="I195">
        <v>4</v>
      </c>
      <c r="J195">
        <v>1</v>
      </c>
      <c r="K195">
        <v>1</v>
      </c>
      <c r="L195">
        <v>3</v>
      </c>
      <c r="M195" s="28">
        <v>1</v>
      </c>
      <c r="N195">
        <f t="shared" ref="N195:N258" si="3">SUM(A195:M195)</f>
        <v>15</v>
      </c>
      <c r="O195" s="24" t="s">
        <v>2944</v>
      </c>
    </row>
    <row r="196" spans="1:15" x14ac:dyDescent="0.35">
      <c r="A196">
        <v>0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2</v>
      </c>
      <c r="H196">
        <v>2</v>
      </c>
      <c r="I196">
        <v>4</v>
      </c>
      <c r="J196">
        <v>1</v>
      </c>
      <c r="K196">
        <v>1</v>
      </c>
      <c r="L196">
        <v>3</v>
      </c>
      <c r="M196" s="28">
        <v>1</v>
      </c>
      <c r="N196">
        <f t="shared" si="3"/>
        <v>16</v>
      </c>
      <c r="O196" s="24" t="s">
        <v>2944</v>
      </c>
    </row>
    <row r="197" spans="1:15" x14ac:dyDescent="0.35">
      <c r="A197">
        <v>0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2</v>
      </c>
      <c r="I197">
        <v>4</v>
      </c>
      <c r="J197">
        <v>1</v>
      </c>
      <c r="K197">
        <v>1</v>
      </c>
      <c r="L197">
        <v>3</v>
      </c>
      <c r="M197" s="28">
        <v>1</v>
      </c>
      <c r="N197">
        <f t="shared" si="3"/>
        <v>16</v>
      </c>
      <c r="O197" s="24" t="s">
        <v>2944</v>
      </c>
    </row>
    <row r="198" spans="1:15" x14ac:dyDescent="0.35">
      <c r="A198">
        <v>0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1</v>
      </c>
      <c r="I198">
        <v>4</v>
      </c>
      <c r="J198">
        <v>1</v>
      </c>
      <c r="K198">
        <v>1</v>
      </c>
      <c r="L198">
        <v>3</v>
      </c>
      <c r="M198" s="28">
        <v>1</v>
      </c>
      <c r="N198">
        <f t="shared" si="3"/>
        <v>15</v>
      </c>
      <c r="O198" s="24" t="s">
        <v>2944</v>
      </c>
    </row>
    <row r="199" spans="1:15" x14ac:dyDescent="0.35">
      <c r="A199">
        <v>0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1</v>
      </c>
      <c r="I199">
        <v>4</v>
      </c>
      <c r="J199">
        <v>1</v>
      </c>
      <c r="K199">
        <v>1</v>
      </c>
      <c r="L199">
        <v>3</v>
      </c>
      <c r="M199" s="28">
        <v>1</v>
      </c>
      <c r="N199">
        <f t="shared" si="3"/>
        <v>15</v>
      </c>
      <c r="O199" s="24" t="s">
        <v>2944</v>
      </c>
    </row>
    <row r="200" spans="1:15" x14ac:dyDescent="0.35">
      <c r="A200">
        <v>0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1</v>
      </c>
      <c r="I200">
        <v>4</v>
      </c>
      <c r="J200">
        <v>1</v>
      </c>
      <c r="K200">
        <v>1</v>
      </c>
      <c r="L200">
        <v>3</v>
      </c>
      <c r="M200" s="28">
        <v>1</v>
      </c>
      <c r="N200">
        <f t="shared" si="3"/>
        <v>15</v>
      </c>
      <c r="O200" s="24" t="s">
        <v>2944</v>
      </c>
    </row>
    <row r="201" spans="1:15" x14ac:dyDescent="0.35">
      <c r="A201">
        <v>0</v>
      </c>
      <c r="B201">
        <v>2</v>
      </c>
      <c r="C201">
        <v>0</v>
      </c>
      <c r="D201">
        <v>4.4634378000000002E-2</v>
      </c>
      <c r="E201">
        <v>0</v>
      </c>
      <c r="F201">
        <v>1</v>
      </c>
      <c r="G201">
        <v>1</v>
      </c>
      <c r="H201">
        <v>2</v>
      </c>
      <c r="I201">
        <v>3</v>
      </c>
      <c r="J201">
        <v>2</v>
      </c>
      <c r="K201">
        <v>1</v>
      </c>
      <c r="L201">
        <v>2</v>
      </c>
      <c r="M201" s="28">
        <v>1</v>
      </c>
      <c r="N201">
        <f t="shared" si="3"/>
        <v>15.044634378</v>
      </c>
      <c r="O201" s="24" t="s">
        <v>2944</v>
      </c>
    </row>
    <row r="202" spans="1:15" x14ac:dyDescent="0.35">
      <c r="A202">
        <v>0</v>
      </c>
      <c r="B202">
        <v>2</v>
      </c>
      <c r="C202">
        <v>0</v>
      </c>
      <c r="D202">
        <v>0.33333333300000001</v>
      </c>
      <c r="E202">
        <v>0</v>
      </c>
      <c r="F202">
        <v>1</v>
      </c>
      <c r="G202">
        <v>1</v>
      </c>
      <c r="H202">
        <v>2</v>
      </c>
      <c r="I202">
        <v>1</v>
      </c>
      <c r="J202">
        <v>1</v>
      </c>
      <c r="K202">
        <v>1</v>
      </c>
      <c r="L202">
        <v>3</v>
      </c>
      <c r="M202" s="28">
        <v>1</v>
      </c>
      <c r="N202">
        <f t="shared" si="3"/>
        <v>13.333333333000001</v>
      </c>
      <c r="O202" s="24" t="s">
        <v>2944</v>
      </c>
    </row>
    <row r="203" spans="1:15" x14ac:dyDescent="0.35">
      <c r="A203">
        <v>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1</v>
      </c>
      <c r="I203">
        <v>4</v>
      </c>
      <c r="J203">
        <v>1</v>
      </c>
      <c r="K203">
        <v>1</v>
      </c>
      <c r="L203">
        <v>3</v>
      </c>
      <c r="M203" s="28">
        <v>1</v>
      </c>
      <c r="N203">
        <f t="shared" si="3"/>
        <v>15</v>
      </c>
      <c r="O203" s="24" t="s">
        <v>2944</v>
      </c>
    </row>
    <row r="204" spans="1:15" x14ac:dyDescent="0.35">
      <c r="A204">
        <v>0</v>
      </c>
      <c r="B204">
        <v>2</v>
      </c>
      <c r="C204">
        <v>0</v>
      </c>
      <c r="D204">
        <v>0.46428571400000002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3</v>
      </c>
      <c r="M204" s="28">
        <v>1</v>
      </c>
      <c r="N204">
        <f t="shared" si="3"/>
        <v>12.464285713999999</v>
      </c>
      <c r="O204" s="24" t="s">
        <v>2944</v>
      </c>
    </row>
    <row r="205" spans="1:15" x14ac:dyDescent="0.35">
      <c r="A205">
        <v>0</v>
      </c>
      <c r="B205">
        <v>2</v>
      </c>
      <c r="C205">
        <v>0</v>
      </c>
      <c r="D205">
        <v>0.32231405000000002</v>
      </c>
      <c r="E205">
        <v>0</v>
      </c>
      <c r="F205">
        <v>1</v>
      </c>
      <c r="G205">
        <v>1</v>
      </c>
      <c r="H205">
        <v>1</v>
      </c>
      <c r="I205">
        <v>2</v>
      </c>
      <c r="J205">
        <v>1</v>
      </c>
      <c r="K205">
        <v>1</v>
      </c>
      <c r="L205">
        <v>2</v>
      </c>
      <c r="M205" s="28">
        <v>1</v>
      </c>
      <c r="N205">
        <f t="shared" si="3"/>
        <v>12.322314049999999</v>
      </c>
      <c r="O205" s="24" t="s">
        <v>2944</v>
      </c>
    </row>
    <row r="206" spans="1:15" x14ac:dyDescent="0.35">
      <c r="A206">
        <v>0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2</v>
      </c>
      <c r="H206">
        <v>1</v>
      </c>
      <c r="I206">
        <v>4</v>
      </c>
      <c r="J206">
        <v>1</v>
      </c>
      <c r="K206">
        <v>1</v>
      </c>
      <c r="L206">
        <v>1</v>
      </c>
      <c r="M206" s="28">
        <v>1</v>
      </c>
      <c r="N206">
        <f t="shared" si="3"/>
        <v>13</v>
      </c>
      <c r="O206" s="24" t="s">
        <v>2944</v>
      </c>
    </row>
    <row r="207" spans="1:15" x14ac:dyDescent="0.35">
      <c r="A207">
        <v>0</v>
      </c>
      <c r="B207">
        <v>2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 s="28">
        <v>1</v>
      </c>
      <c r="N207">
        <f t="shared" si="3"/>
        <v>11</v>
      </c>
      <c r="O207" s="24" t="s">
        <v>2944</v>
      </c>
    </row>
    <row r="208" spans="1:15" x14ac:dyDescent="0.35">
      <c r="A208">
        <v>0</v>
      </c>
      <c r="B208">
        <v>2</v>
      </c>
      <c r="C208">
        <v>0</v>
      </c>
      <c r="D208">
        <v>0.34020618600000002</v>
      </c>
      <c r="E208">
        <v>0</v>
      </c>
      <c r="F208">
        <v>1</v>
      </c>
      <c r="G208">
        <v>1</v>
      </c>
      <c r="H208">
        <v>1</v>
      </c>
      <c r="I208">
        <v>3</v>
      </c>
      <c r="J208">
        <v>4</v>
      </c>
      <c r="K208">
        <v>1</v>
      </c>
      <c r="L208">
        <v>2</v>
      </c>
      <c r="M208" s="28">
        <v>1</v>
      </c>
      <c r="N208">
        <f t="shared" si="3"/>
        <v>16.340206186</v>
      </c>
      <c r="O208" s="24" t="s">
        <v>2944</v>
      </c>
    </row>
    <row r="209" spans="1:15" x14ac:dyDescent="0.35">
      <c r="A209">
        <v>0</v>
      </c>
      <c r="B209">
        <v>2</v>
      </c>
      <c r="C209">
        <v>1</v>
      </c>
      <c r="D209">
        <v>0.303173531</v>
      </c>
      <c r="E209">
        <v>0</v>
      </c>
      <c r="F209">
        <v>1</v>
      </c>
      <c r="G209">
        <v>1</v>
      </c>
      <c r="H209">
        <v>2</v>
      </c>
      <c r="I209">
        <v>1</v>
      </c>
      <c r="J209">
        <v>2</v>
      </c>
      <c r="K209">
        <v>1</v>
      </c>
      <c r="L209">
        <v>3</v>
      </c>
      <c r="M209" s="28">
        <v>1</v>
      </c>
      <c r="N209">
        <f t="shared" si="3"/>
        <v>15.303173531000001</v>
      </c>
      <c r="O209" s="24" t="s">
        <v>2960</v>
      </c>
    </row>
    <row r="210" spans="1:15" x14ac:dyDescent="0.35">
      <c r="A210">
        <v>0</v>
      </c>
      <c r="B210">
        <v>2</v>
      </c>
      <c r="C210">
        <v>0</v>
      </c>
      <c r="D210">
        <v>0.88124035599999995</v>
      </c>
      <c r="E210">
        <v>0</v>
      </c>
      <c r="F210">
        <v>1</v>
      </c>
      <c r="G210">
        <v>1</v>
      </c>
      <c r="H210">
        <v>1</v>
      </c>
      <c r="I210">
        <v>2</v>
      </c>
      <c r="J210">
        <v>2</v>
      </c>
      <c r="K210">
        <v>1</v>
      </c>
      <c r="L210">
        <v>3</v>
      </c>
      <c r="M210" s="28">
        <v>1</v>
      </c>
      <c r="N210">
        <f t="shared" si="3"/>
        <v>14.881240355999999</v>
      </c>
      <c r="O210" s="24" t="s">
        <v>2944</v>
      </c>
    </row>
    <row r="211" spans="1:15" x14ac:dyDescent="0.35">
      <c r="A211">
        <v>0</v>
      </c>
      <c r="B211">
        <v>2</v>
      </c>
      <c r="C211">
        <v>1</v>
      </c>
      <c r="D211">
        <v>0.102501103</v>
      </c>
      <c r="E211">
        <v>0</v>
      </c>
      <c r="F211">
        <v>1</v>
      </c>
      <c r="G211">
        <v>2</v>
      </c>
      <c r="H211">
        <v>2</v>
      </c>
      <c r="I211">
        <v>1</v>
      </c>
      <c r="J211">
        <v>1</v>
      </c>
      <c r="K211">
        <v>1</v>
      </c>
      <c r="L211">
        <v>1</v>
      </c>
      <c r="M211" s="28">
        <v>1</v>
      </c>
      <c r="N211">
        <f t="shared" si="3"/>
        <v>13.102501103</v>
      </c>
      <c r="O211" s="24" t="s">
        <v>2944</v>
      </c>
    </row>
    <row r="212" spans="1:15" x14ac:dyDescent="0.35">
      <c r="A212">
        <v>0</v>
      </c>
      <c r="B212">
        <v>2</v>
      </c>
      <c r="C212">
        <v>0</v>
      </c>
      <c r="D212">
        <v>0</v>
      </c>
      <c r="E212">
        <v>0</v>
      </c>
      <c r="F212">
        <v>1</v>
      </c>
      <c r="G212">
        <v>3</v>
      </c>
      <c r="H212">
        <v>2</v>
      </c>
      <c r="I212">
        <v>5</v>
      </c>
      <c r="J212">
        <v>4</v>
      </c>
      <c r="K212">
        <v>1</v>
      </c>
      <c r="L212">
        <v>1</v>
      </c>
      <c r="M212" s="28">
        <v>1</v>
      </c>
      <c r="N212">
        <f t="shared" si="3"/>
        <v>20</v>
      </c>
      <c r="O212" s="24" t="s">
        <v>2944</v>
      </c>
    </row>
    <row r="213" spans="1:15" x14ac:dyDescent="0.35">
      <c r="A213">
        <v>0</v>
      </c>
      <c r="B213">
        <v>2</v>
      </c>
      <c r="C213">
        <v>0</v>
      </c>
      <c r="D213">
        <v>0.26736111099999998</v>
      </c>
      <c r="E213">
        <v>0</v>
      </c>
      <c r="F213">
        <v>1</v>
      </c>
      <c r="G213">
        <v>1</v>
      </c>
      <c r="H213">
        <v>2</v>
      </c>
      <c r="I213">
        <v>3</v>
      </c>
      <c r="J213">
        <v>2</v>
      </c>
      <c r="K213">
        <v>1</v>
      </c>
      <c r="L213">
        <v>2</v>
      </c>
      <c r="M213" s="28">
        <v>1</v>
      </c>
      <c r="N213">
        <f t="shared" si="3"/>
        <v>15.267361111</v>
      </c>
      <c r="O213" s="24" t="s">
        <v>2944</v>
      </c>
    </row>
    <row r="214" spans="1:15" x14ac:dyDescent="0.35">
      <c r="A214">
        <v>0</v>
      </c>
      <c r="B214">
        <v>2</v>
      </c>
      <c r="C214">
        <v>0</v>
      </c>
      <c r="D214">
        <v>0.39245411000000002</v>
      </c>
      <c r="E214">
        <v>0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1</v>
      </c>
      <c r="L214">
        <v>2</v>
      </c>
      <c r="M214" s="28">
        <v>1</v>
      </c>
      <c r="N214">
        <f t="shared" si="3"/>
        <v>14.392454109999999</v>
      </c>
      <c r="O214" s="24" t="s">
        <v>2944</v>
      </c>
    </row>
    <row r="215" spans="1:15" x14ac:dyDescent="0.35">
      <c r="A215">
        <v>0</v>
      </c>
      <c r="B215">
        <v>2</v>
      </c>
      <c r="C215">
        <v>0</v>
      </c>
      <c r="D215">
        <v>0.53957476900000001</v>
      </c>
      <c r="E215">
        <v>0</v>
      </c>
      <c r="F215">
        <v>1</v>
      </c>
      <c r="G215">
        <v>1</v>
      </c>
      <c r="H215">
        <v>1</v>
      </c>
      <c r="I215">
        <v>3</v>
      </c>
      <c r="J215">
        <v>1</v>
      </c>
      <c r="K215">
        <v>1</v>
      </c>
      <c r="L215">
        <v>3</v>
      </c>
      <c r="M215" s="28">
        <v>1</v>
      </c>
      <c r="N215">
        <f t="shared" si="3"/>
        <v>14.539574769</v>
      </c>
      <c r="O215" s="24" t="s">
        <v>2944</v>
      </c>
    </row>
    <row r="216" spans="1:15" x14ac:dyDescent="0.35">
      <c r="A216">
        <v>0</v>
      </c>
      <c r="B216">
        <v>2</v>
      </c>
      <c r="C216">
        <v>0</v>
      </c>
      <c r="D216">
        <v>0.35377334900000001</v>
      </c>
      <c r="E216">
        <v>0</v>
      </c>
      <c r="F216">
        <v>1</v>
      </c>
      <c r="G216">
        <v>1</v>
      </c>
      <c r="H216">
        <v>2</v>
      </c>
      <c r="I216">
        <v>3</v>
      </c>
      <c r="J216">
        <v>1</v>
      </c>
      <c r="K216">
        <v>1</v>
      </c>
      <c r="L216">
        <v>2</v>
      </c>
      <c r="M216" s="28">
        <v>1</v>
      </c>
      <c r="N216">
        <f t="shared" si="3"/>
        <v>14.353773349000001</v>
      </c>
      <c r="O216" s="24" t="s">
        <v>2944</v>
      </c>
    </row>
    <row r="217" spans="1:15" x14ac:dyDescent="0.35">
      <c r="A217">
        <v>0</v>
      </c>
      <c r="B217">
        <v>2</v>
      </c>
      <c r="C217">
        <v>0</v>
      </c>
      <c r="D217">
        <v>0.22505683300000001</v>
      </c>
      <c r="E217">
        <v>0</v>
      </c>
      <c r="F217">
        <v>1</v>
      </c>
      <c r="G217">
        <v>1</v>
      </c>
      <c r="H217">
        <v>2</v>
      </c>
      <c r="I217">
        <v>1</v>
      </c>
      <c r="J217">
        <v>1</v>
      </c>
      <c r="K217">
        <v>1</v>
      </c>
      <c r="L217">
        <v>3</v>
      </c>
      <c r="M217" s="28">
        <v>1</v>
      </c>
      <c r="N217">
        <f t="shared" si="3"/>
        <v>13.225056833</v>
      </c>
      <c r="O217" s="24" t="s">
        <v>2944</v>
      </c>
    </row>
    <row r="218" spans="1:15" x14ac:dyDescent="0.35">
      <c r="A218">
        <v>0</v>
      </c>
      <c r="B218">
        <v>2</v>
      </c>
      <c r="C218">
        <v>0</v>
      </c>
      <c r="D218">
        <v>0.114319239</v>
      </c>
      <c r="E218">
        <v>0</v>
      </c>
      <c r="F218">
        <v>1</v>
      </c>
      <c r="G218">
        <v>1</v>
      </c>
      <c r="H218">
        <v>1</v>
      </c>
      <c r="I218">
        <v>3</v>
      </c>
      <c r="J218">
        <v>1</v>
      </c>
      <c r="K218">
        <v>1</v>
      </c>
      <c r="L218">
        <v>2</v>
      </c>
      <c r="M218" s="28">
        <v>1</v>
      </c>
      <c r="N218">
        <f t="shared" si="3"/>
        <v>13.114319239</v>
      </c>
      <c r="O218" s="24" t="s">
        <v>2944</v>
      </c>
    </row>
    <row r="219" spans="1:15" x14ac:dyDescent="0.35">
      <c r="A219">
        <v>0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3</v>
      </c>
      <c r="J219">
        <v>1</v>
      </c>
      <c r="K219">
        <v>1</v>
      </c>
      <c r="L219">
        <v>1</v>
      </c>
      <c r="M219" s="28">
        <v>1</v>
      </c>
      <c r="N219">
        <f t="shared" si="3"/>
        <v>12</v>
      </c>
      <c r="O219" s="24" t="s">
        <v>2944</v>
      </c>
    </row>
    <row r="220" spans="1:15" x14ac:dyDescent="0.35">
      <c r="A220">
        <v>0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3</v>
      </c>
      <c r="J220">
        <v>1</v>
      </c>
      <c r="K220">
        <v>1</v>
      </c>
      <c r="L220">
        <v>1</v>
      </c>
      <c r="M220" s="28">
        <v>1</v>
      </c>
      <c r="N220">
        <f t="shared" si="3"/>
        <v>11</v>
      </c>
      <c r="O220" s="24" t="s">
        <v>2944</v>
      </c>
    </row>
    <row r="221" spans="1:15" x14ac:dyDescent="0.35">
      <c r="A221">
        <v>0</v>
      </c>
      <c r="B221">
        <v>2</v>
      </c>
      <c r="C221">
        <v>0</v>
      </c>
      <c r="D221">
        <v>0.54659902900000001</v>
      </c>
      <c r="E221">
        <v>0</v>
      </c>
      <c r="F221">
        <v>1</v>
      </c>
      <c r="G221">
        <v>1</v>
      </c>
      <c r="H221">
        <v>2</v>
      </c>
      <c r="I221">
        <v>3</v>
      </c>
      <c r="J221">
        <v>1</v>
      </c>
      <c r="K221">
        <v>1</v>
      </c>
      <c r="L221">
        <v>3</v>
      </c>
      <c r="M221" s="28">
        <v>1</v>
      </c>
      <c r="N221">
        <f t="shared" si="3"/>
        <v>15.546599028999999</v>
      </c>
      <c r="O221" s="24" t="s">
        <v>2944</v>
      </c>
    </row>
    <row r="222" spans="1:15" x14ac:dyDescent="0.35">
      <c r="A222">
        <v>0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2</v>
      </c>
      <c r="I222">
        <v>3</v>
      </c>
      <c r="J222">
        <v>1</v>
      </c>
      <c r="K222">
        <v>1</v>
      </c>
      <c r="L222">
        <v>1</v>
      </c>
      <c r="M222" s="28">
        <v>1</v>
      </c>
      <c r="N222">
        <f t="shared" si="3"/>
        <v>12</v>
      </c>
      <c r="O222" s="24" t="s">
        <v>2944</v>
      </c>
    </row>
    <row r="223" spans="1:15" x14ac:dyDescent="0.35">
      <c r="A223">
        <v>0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1</v>
      </c>
      <c r="K223">
        <v>1</v>
      </c>
      <c r="L223">
        <v>1</v>
      </c>
      <c r="M223" s="28">
        <v>1</v>
      </c>
      <c r="N223">
        <f t="shared" si="3"/>
        <v>12</v>
      </c>
      <c r="O223" s="24" t="s">
        <v>2944</v>
      </c>
    </row>
    <row r="224" spans="1:15" x14ac:dyDescent="0.35">
      <c r="A224">
        <v>0</v>
      </c>
      <c r="B224">
        <v>2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2</v>
      </c>
      <c r="I224">
        <v>1</v>
      </c>
      <c r="J224">
        <v>1</v>
      </c>
      <c r="K224">
        <v>1</v>
      </c>
      <c r="L224">
        <v>1</v>
      </c>
      <c r="M224" s="28">
        <v>1</v>
      </c>
      <c r="N224">
        <f t="shared" si="3"/>
        <v>11</v>
      </c>
      <c r="O224" s="24" t="s">
        <v>2944</v>
      </c>
    </row>
    <row r="225" spans="1:15" x14ac:dyDescent="0.35">
      <c r="A225">
        <v>0</v>
      </c>
      <c r="B225">
        <v>2</v>
      </c>
      <c r="C225">
        <v>0</v>
      </c>
      <c r="D225">
        <v>0.25542113700000002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2</v>
      </c>
      <c r="K225">
        <v>1</v>
      </c>
      <c r="L225">
        <v>1</v>
      </c>
      <c r="M225" s="28">
        <v>1</v>
      </c>
      <c r="N225">
        <f t="shared" si="3"/>
        <v>11.255421136999999</v>
      </c>
      <c r="O225" s="24" t="s">
        <v>2944</v>
      </c>
    </row>
    <row r="226" spans="1:15" x14ac:dyDescent="0.35">
      <c r="A226">
        <v>0</v>
      </c>
      <c r="B226">
        <v>2</v>
      </c>
      <c r="C226">
        <v>0</v>
      </c>
      <c r="D226">
        <v>0.33648545899999999</v>
      </c>
      <c r="E226">
        <v>0</v>
      </c>
      <c r="F226">
        <v>1</v>
      </c>
      <c r="G226">
        <v>1</v>
      </c>
      <c r="H226">
        <v>1</v>
      </c>
      <c r="I226">
        <v>2</v>
      </c>
      <c r="J226">
        <v>2</v>
      </c>
      <c r="K226">
        <v>1</v>
      </c>
      <c r="L226">
        <v>2</v>
      </c>
      <c r="M226" s="28">
        <v>1</v>
      </c>
      <c r="N226">
        <f t="shared" si="3"/>
        <v>13.336485459</v>
      </c>
      <c r="O226" s="24" t="s">
        <v>2944</v>
      </c>
    </row>
    <row r="227" spans="1:15" x14ac:dyDescent="0.35">
      <c r="A227">
        <v>0</v>
      </c>
      <c r="B227">
        <v>2</v>
      </c>
      <c r="C227">
        <v>0</v>
      </c>
      <c r="D227">
        <v>0.27377717400000001</v>
      </c>
      <c r="E227">
        <v>0</v>
      </c>
      <c r="F227">
        <v>1</v>
      </c>
      <c r="G227">
        <v>1</v>
      </c>
      <c r="H227">
        <v>2</v>
      </c>
      <c r="I227">
        <v>1</v>
      </c>
      <c r="J227">
        <v>2</v>
      </c>
      <c r="K227">
        <v>1</v>
      </c>
      <c r="L227">
        <v>3</v>
      </c>
      <c r="M227" s="28">
        <v>1</v>
      </c>
      <c r="N227">
        <f t="shared" si="3"/>
        <v>14.273777173999999</v>
      </c>
      <c r="O227" s="24" t="s">
        <v>2944</v>
      </c>
    </row>
    <row r="228" spans="1:15" x14ac:dyDescent="0.35">
      <c r="A228">
        <v>0</v>
      </c>
      <c r="B228">
        <v>2</v>
      </c>
      <c r="C228">
        <v>0</v>
      </c>
      <c r="D228">
        <v>0.31503716399999998</v>
      </c>
      <c r="E228">
        <v>0</v>
      </c>
      <c r="F228">
        <v>1</v>
      </c>
      <c r="G228">
        <v>1</v>
      </c>
      <c r="H228">
        <v>2</v>
      </c>
      <c r="I228">
        <v>2</v>
      </c>
      <c r="J228">
        <v>1</v>
      </c>
      <c r="K228">
        <v>1</v>
      </c>
      <c r="L228">
        <v>2</v>
      </c>
      <c r="M228" s="28">
        <v>1</v>
      </c>
      <c r="N228">
        <f t="shared" si="3"/>
        <v>13.315037164</v>
      </c>
      <c r="O228" s="24" t="s">
        <v>2944</v>
      </c>
    </row>
    <row r="229" spans="1:15" x14ac:dyDescent="0.35">
      <c r="A229">
        <v>0</v>
      </c>
      <c r="B229">
        <v>2</v>
      </c>
      <c r="C229">
        <v>0</v>
      </c>
      <c r="D229">
        <v>34.714285709999999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2</v>
      </c>
      <c r="M229" s="28">
        <v>1</v>
      </c>
      <c r="N229">
        <f t="shared" si="3"/>
        <v>45.714285709999999</v>
      </c>
      <c r="O229" s="24" t="s">
        <v>2944</v>
      </c>
    </row>
    <row r="230" spans="1:15" x14ac:dyDescent="0.35">
      <c r="A230">
        <v>0</v>
      </c>
      <c r="B230">
        <v>2</v>
      </c>
      <c r="C230">
        <v>1</v>
      </c>
      <c r="D230">
        <v>0.21300339600000001</v>
      </c>
      <c r="E230">
        <v>0</v>
      </c>
      <c r="F230">
        <v>1</v>
      </c>
      <c r="G230">
        <v>1</v>
      </c>
      <c r="H230">
        <v>2</v>
      </c>
      <c r="I230">
        <v>2</v>
      </c>
      <c r="J230">
        <v>1</v>
      </c>
      <c r="K230">
        <v>1</v>
      </c>
      <c r="L230">
        <v>1</v>
      </c>
      <c r="M230" s="28">
        <v>1</v>
      </c>
      <c r="N230">
        <f t="shared" si="3"/>
        <v>13.213003396</v>
      </c>
      <c r="O230" s="24" t="s">
        <v>2944</v>
      </c>
    </row>
    <row r="231" spans="1:15" x14ac:dyDescent="0.35">
      <c r="A231">
        <v>0</v>
      </c>
      <c r="B231">
        <v>2</v>
      </c>
      <c r="C231">
        <v>0</v>
      </c>
      <c r="D231">
        <v>0.30276185500000002</v>
      </c>
      <c r="E231">
        <v>0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1</v>
      </c>
      <c r="L231">
        <v>2</v>
      </c>
      <c r="M231" s="28">
        <v>0</v>
      </c>
      <c r="N231">
        <f t="shared" si="3"/>
        <v>12.302761855</v>
      </c>
      <c r="O231" s="24" t="s">
        <v>2961</v>
      </c>
    </row>
    <row r="232" spans="1:15" x14ac:dyDescent="0.35">
      <c r="A232">
        <v>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2</v>
      </c>
      <c r="I232">
        <v>4</v>
      </c>
      <c r="J232">
        <v>3</v>
      </c>
      <c r="K232">
        <v>1</v>
      </c>
      <c r="L232">
        <v>1</v>
      </c>
      <c r="M232" s="28">
        <v>1</v>
      </c>
      <c r="N232">
        <f t="shared" si="3"/>
        <v>15</v>
      </c>
      <c r="O232" s="24" t="s">
        <v>2944</v>
      </c>
    </row>
    <row r="233" spans="1:15" x14ac:dyDescent="0.35">
      <c r="A233">
        <v>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4</v>
      </c>
      <c r="J233">
        <v>3</v>
      </c>
      <c r="K233">
        <v>1</v>
      </c>
      <c r="L233">
        <v>1</v>
      </c>
      <c r="M233" s="28">
        <v>1</v>
      </c>
      <c r="N233">
        <f t="shared" si="3"/>
        <v>14</v>
      </c>
      <c r="O233" s="24" t="s">
        <v>2944</v>
      </c>
    </row>
    <row r="234" spans="1:15" x14ac:dyDescent="0.3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4</v>
      </c>
      <c r="J234">
        <v>3</v>
      </c>
      <c r="K234">
        <v>1</v>
      </c>
      <c r="L234">
        <v>1</v>
      </c>
      <c r="M234" s="28">
        <v>1</v>
      </c>
      <c r="N234">
        <f t="shared" si="3"/>
        <v>14</v>
      </c>
      <c r="O234" s="24" t="s">
        <v>2944</v>
      </c>
    </row>
    <row r="235" spans="1:15" x14ac:dyDescent="0.35">
      <c r="A235">
        <v>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2</v>
      </c>
      <c r="I235">
        <v>4</v>
      </c>
      <c r="J235">
        <v>3</v>
      </c>
      <c r="K235">
        <v>1</v>
      </c>
      <c r="L235">
        <v>1</v>
      </c>
      <c r="M235" s="28">
        <v>1</v>
      </c>
      <c r="N235">
        <f t="shared" si="3"/>
        <v>15</v>
      </c>
      <c r="O235" s="24" t="s">
        <v>2944</v>
      </c>
    </row>
    <row r="236" spans="1:15" x14ac:dyDescent="0.35">
      <c r="A236">
        <v>1</v>
      </c>
      <c r="B236">
        <v>2</v>
      </c>
      <c r="C236">
        <v>0</v>
      </c>
      <c r="D236">
        <v>0.17977528100000001</v>
      </c>
      <c r="E236">
        <v>0</v>
      </c>
      <c r="F236">
        <v>0</v>
      </c>
      <c r="G236">
        <v>1</v>
      </c>
      <c r="H236">
        <v>2</v>
      </c>
      <c r="I236">
        <v>2</v>
      </c>
      <c r="J236">
        <v>2</v>
      </c>
      <c r="K236">
        <v>1</v>
      </c>
      <c r="L236">
        <v>2</v>
      </c>
      <c r="M236" s="28">
        <v>1</v>
      </c>
      <c r="N236">
        <f t="shared" si="3"/>
        <v>14.179775281</v>
      </c>
      <c r="O236" s="24" t="s">
        <v>2960</v>
      </c>
    </row>
    <row r="237" spans="1:15" x14ac:dyDescent="0.35">
      <c r="A237">
        <v>1</v>
      </c>
      <c r="B237">
        <v>2</v>
      </c>
      <c r="C237">
        <v>0</v>
      </c>
      <c r="D237">
        <v>0.20535714299999999</v>
      </c>
      <c r="E237">
        <v>0</v>
      </c>
      <c r="F237">
        <v>1</v>
      </c>
      <c r="G237">
        <v>1</v>
      </c>
      <c r="H237">
        <v>1</v>
      </c>
      <c r="I237">
        <v>3</v>
      </c>
      <c r="J237">
        <v>1</v>
      </c>
      <c r="K237">
        <v>1</v>
      </c>
      <c r="L237">
        <v>2</v>
      </c>
      <c r="M237" s="28">
        <v>0</v>
      </c>
      <c r="N237">
        <f t="shared" si="3"/>
        <v>13.205357143000001</v>
      </c>
      <c r="O237" s="24" t="s">
        <v>2961</v>
      </c>
    </row>
    <row r="238" spans="1:15" x14ac:dyDescent="0.35">
      <c r="A238">
        <v>1</v>
      </c>
      <c r="B238">
        <v>2</v>
      </c>
      <c r="C238">
        <v>0</v>
      </c>
      <c r="D238">
        <v>0.603773585</v>
      </c>
      <c r="E238">
        <v>0</v>
      </c>
      <c r="F238">
        <v>1</v>
      </c>
      <c r="G238">
        <v>1</v>
      </c>
      <c r="H238">
        <v>1</v>
      </c>
      <c r="I238">
        <v>3</v>
      </c>
      <c r="J238">
        <v>2</v>
      </c>
      <c r="K238">
        <v>1</v>
      </c>
      <c r="L238">
        <v>2</v>
      </c>
      <c r="M238" s="28">
        <v>1</v>
      </c>
      <c r="N238">
        <f t="shared" si="3"/>
        <v>15.603773584999999</v>
      </c>
      <c r="O238" s="24" t="s">
        <v>2944</v>
      </c>
    </row>
    <row r="239" spans="1:15" x14ac:dyDescent="0.35">
      <c r="A239">
        <v>1</v>
      </c>
      <c r="B239">
        <v>2</v>
      </c>
      <c r="C239">
        <v>0</v>
      </c>
      <c r="D239">
        <v>0.46153846199999998</v>
      </c>
      <c r="E239">
        <v>0</v>
      </c>
      <c r="F239">
        <v>1</v>
      </c>
      <c r="G239">
        <v>1</v>
      </c>
      <c r="H239">
        <v>1</v>
      </c>
      <c r="I239">
        <v>2</v>
      </c>
      <c r="J239">
        <v>2</v>
      </c>
      <c r="K239">
        <v>1</v>
      </c>
      <c r="L239">
        <v>2</v>
      </c>
      <c r="M239" s="28">
        <v>1</v>
      </c>
      <c r="N239">
        <f t="shared" si="3"/>
        <v>14.461538462</v>
      </c>
      <c r="O239" s="24" t="s">
        <v>2960</v>
      </c>
    </row>
    <row r="240" spans="1:15" x14ac:dyDescent="0.35">
      <c r="A240">
        <v>1</v>
      </c>
      <c r="B240">
        <v>2</v>
      </c>
      <c r="C240">
        <v>0</v>
      </c>
      <c r="D240">
        <v>0.45683453200000002</v>
      </c>
      <c r="E240">
        <v>0</v>
      </c>
      <c r="F240">
        <v>1</v>
      </c>
      <c r="G240">
        <v>1</v>
      </c>
      <c r="H240">
        <v>1</v>
      </c>
      <c r="I240">
        <v>3</v>
      </c>
      <c r="J240">
        <v>1</v>
      </c>
      <c r="K240">
        <v>1</v>
      </c>
      <c r="L240">
        <v>2</v>
      </c>
      <c r="M240" s="28">
        <v>1</v>
      </c>
      <c r="N240">
        <f t="shared" si="3"/>
        <v>14.456834532</v>
      </c>
      <c r="O240" s="24" t="s">
        <v>2960</v>
      </c>
    </row>
    <row r="241" spans="1:15" x14ac:dyDescent="0.35">
      <c r="A241">
        <v>1</v>
      </c>
      <c r="B241">
        <v>2</v>
      </c>
      <c r="C241">
        <v>0</v>
      </c>
      <c r="D241">
        <v>0.32352941200000002</v>
      </c>
      <c r="E241">
        <v>0</v>
      </c>
      <c r="F241">
        <v>1</v>
      </c>
      <c r="G241">
        <v>1</v>
      </c>
      <c r="H241">
        <v>1</v>
      </c>
      <c r="I241">
        <v>3</v>
      </c>
      <c r="J241">
        <v>2</v>
      </c>
      <c r="K241">
        <v>1</v>
      </c>
      <c r="L241">
        <v>1</v>
      </c>
      <c r="M241" s="28">
        <v>1</v>
      </c>
      <c r="N241">
        <f t="shared" si="3"/>
        <v>14.323529411999999</v>
      </c>
      <c r="O241" s="24" t="s">
        <v>2960</v>
      </c>
    </row>
    <row r="242" spans="1:15" x14ac:dyDescent="0.35">
      <c r="A242">
        <v>1</v>
      </c>
      <c r="B242">
        <v>2</v>
      </c>
      <c r="C242">
        <v>0</v>
      </c>
      <c r="D242">
        <v>0.428571429</v>
      </c>
      <c r="E242">
        <v>0</v>
      </c>
      <c r="F242">
        <v>1</v>
      </c>
      <c r="G242">
        <v>1</v>
      </c>
      <c r="H242">
        <v>2</v>
      </c>
      <c r="I242">
        <v>2</v>
      </c>
      <c r="J242">
        <v>2</v>
      </c>
      <c r="K242">
        <v>1</v>
      </c>
      <c r="L242">
        <v>1</v>
      </c>
      <c r="M242" s="28">
        <v>0</v>
      </c>
      <c r="N242">
        <f t="shared" si="3"/>
        <v>13.428571429</v>
      </c>
      <c r="O242" s="24" t="s">
        <v>2961</v>
      </c>
    </row>
    <row r="243" spans="1:15" x14ac:dyDescent="0.35">
      <c r="A243">
        <v>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4</v>
      </c>
      <c r="J243">
        <v>3</v>
      </c>
      <c r="K243">
        <v>1</v>
      </c>
      <c r="L243">
        <v>1</v>
      </c>
      <c r="M243" s="28">
        <v>1</v>
      </c>
      <c r="N243">
        <f t="shared" si="3"/>
        <v>14</v>
      </c>
      <c r="O243" s="24" t="s">
        <v>2944</v>
      </c>
    </row>
    <row r="244" spans="1:15" x14ac:dyDescent="0.35">
      <c r="A244">
        <v>1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4</v>
      </c>
      <c r="J244">
        <v>3</v>
      </c>
      <c r="K244">
        <v>1</v>
      </c>
      <c r="L244">
        <v>1</v>
      </c>
      <c r="M244" s="28">
        <v>1</v>
      </c>
      <c r="N244">
        <f t="shared" si="3"/>
        <v>14</v>
      </c>
      <c r="O244" s="24" t="s">
        <v>2944</v>
      </c>
    </row>
    <row r="245" spans="1:15" x14ac:dyDescent="0.35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4</v>
      </c>
      <c r="J245">
        <v>3</v>
      </c>
      <c r="K245">
        <v>1</v>
      </c>
      <c r="L245">
        <v>1</v>
      </c>
      <c r="M245" s="28">
        <v>1</v>
      </c>
      <c r="N245">
        <f t="shared" si="3"/>
        <v>15</v>
      </c>
      <c r="O245" s="24" t="s">
        <v>2944</v>
      </c>
    </row>
    <row r="246" spans="1:15" x14ac:dyDescent="0.35">
      <c r="A246">
        <v>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2</v>
      </c>
      <c r="I246">
        <v>4</v>
      </c>
      <c r="J246">
        <v>3</v>
      </c>
      <c r="K246">
        <v>1</v>
      </c>
      <c r="L246">
        <v>1</v>
      </c>
      <c r="M246" s="28">
        <v>1</v>
      </c>
      <c r="N246">
        <f t="shared" si="3"/>
        <v>15</v>
      </c>
      <c r="O246" s="24" t="s">
        <v>2944</v>
      </c>
    </row>
    <row r="247" spans="1:15" x14ac:dyDescent="0.35">
      <c r="A247">
        <v>1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4</v>
      </c>
      <c r="J247">
        <v>3</v>
      </c>
      <c r="K247">
        <v>1</v>
      </c>
      <c r="L247">
        <v>1</v>
      </c>
      <c r="M247" s="28">
        <v>1</v>
      </c>
      <c r="N247">
        <f t="shared" si="3"/>
        <v>14</v>
      </c>
      <c r="O247" s="24" t="s">
        <v>2944</v>
      </c>
    </row>
    <row r="248" spans="1:15" x14ac:dyDescent="0.3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4</v>
      </c>
      <c r="J248">
        <v>3</v>
      </c>
      <c r="K248">
        <v>1</v>
      </c>
      <c r="L248">
        <v>1</v>
      </c>
      <c r="M248" s="28">
        <v>1</v>
      </c>
      <c r="N248">
        <f t="shared" si="3"/>
        <v>14</v>
      </c>
      <c r="O248" s="24" t="s">
        <v>2944</v>
      </c>
    </row>
    <row r="249" spans="1:15" x14ac:dyDescent="0.35">
      <c r="A249">
        <v>1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2</v>
      </c>
      <c r="I249">
        <v>4</v>
      </c>
      <c r="J249">
        <v>3</v>
      </c>
      <c r="K249">
        <v>1</v>
      </c>
      <c r="L249">
        <v>1</v>
      </c>
      <c r="M249" s="28">
        <v>1</v>
      </c>
      <c r="N249">
        <f t="shared" si="3"/>
        <v>15</v>
      </c>
      <c r="O249" s="24" t="s">
        <v>2944</v>
      </c>
    </row>
    <row r="250" spans="1:15" x14ac:dyDescent="0.35">
      <c r="A250">
        <v>1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</v>
      </c>
      <c r="I250">
        <v>4</v>
      </c>
      <c r="J250">
        <v>3</v>
      </c>
      <c r="K250">
        <v>1</v>
      </c>
      <c r="L250">
        <v>1</v>
      </c>
      <c r="M250" s="28">
        <v>1</v>
      </c>
      <c r="N250">
        <f t="shared" si="3"/>
        <v>15</v>
      </c>
      <c r="O250" s="24" t="s">
        <v>2944</v>
      </c>
    </row>
    <row r="251" spans="1:15" x14ac:dyDescent="0.35">
      <c r="A251">
        <v>1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2</v>
      </c>
      <c r="I251">
        <v>4</v>
      </c>
      <c r="J251">
        <v>3</v>
      </c>
      <c r="K251">
        <v>1</v>
      </c>
      <c r="L251">
        <v>1</v>
      </c>
      <c r="M251" s="28">
        <v>1</v>
      </c>
      <c r="N251">
        <f t="shared" si="3"/>
        <v>15</v>
      </c>
      <c r="O251" s="24" t="s">
        <v>2944</v>
      </c>
    </row>
    <row r="252" spans="1:15" x14ac:dyDescent="0.35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4</v>
      </c>
      <c r="J252">
        <v>3</v>
      </c>
      <c r="K252">
        <v>1</v>
      </c>
      <c r="L252">
        <v>1</v>
      </c>
      <c r="M252" s="28">
        <v>1</v>
      </c>
      <c r="N252">
        <f t="shared" si="3"/>
        <v>14</v>
      </c>
      <c r="O252" s="24" t="s">
        <v>2944</v>
      </c>
    </row>
    <row r="253" spans="1:15" x14ac:dyDescent="0.35">
      <c r="A253">
        <v>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4</v>
      </c>
      <c r="J253">
        <v>3</v>
      </c>
      <c r="K253">
        <v>1</v>
      </c>
      <c r="L253">
        <v>1</v>
      </c>
      <c r="M253" s="28">
        <v>1</v>
      </c>
      <c r="N253">
        <f t="shared" si="3"/>
        <v>14</v>
      </c>
      <c r="O253" s="24" t="s">
        <v>2944</v>
      </c>
    </row>
    <row r="254" spans="1:15" x14ac:dyDescent="0.35">
      <c r="A254">
        <v>1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2</v>
      </c>
      <c r="I254">
        <v>4</v>
      </c>
      <c r="J254">
        <v>3</v>
      </c>
      <c r="K254">
        <v>1</v>
      </c>
      <c r="L254">
        <v>1</v>
      </c>
      <c r="M254" s="28">
        <v>1</v>
      </c>
      <c r="N254">
        <f t="shared" si="3"/>
        <v>15</v>
      </c>
      <c r="O254" s="24" t="s">
        <v>2944</v>
      </c>
    </row>
    <row r="255" spans="1:15" x14ac:dyDescent="0.35">
      <c r="A255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2</v>
      </c>
      <c r="I255">
        <v>4</v>
      </c>
      <c r="J255">
        <v>3</v>
      </c>
      <c r="K255">
        <v>1</v>
      </c>
      <c r="L255">
        <v>1</v>
      </c>
      <c r="M255" s="28">
        <v>1</v>
      </c>
      <c r="N255">
        <f t="shared" si="3"/>
        <v>15</v>
      </c>
      <c r="O255" s="24" t="s">
        <v>2944</v>
      </c>
    </row>
    <row r="256" spans="1:15" x14ac:dyDescent="0.35">
      <c r="A256">
        <v>1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2</v>
      </c>
      <c r="I256">
        <v>4</v>
      </c>
      <c r="J256">
        <v>3</v>
      </c>
      <c r="K256">
        <v>1</v>
      </c>
      <c r="L256">
        <v>1</v>
      </c>
      <c r="M256" s="28">
        <v>1</v>
      </c>
      <c r="N256">
        <f t="shared" si="3"/>
        <v>15</v>
      </c>
      <c r="O256" s="24" t="s">
        <v>2944</v>
      </c>
    </row>
    <row r="257" spans="1:15" x14ac:dyDescent="0.35">
      <c r="A257">
        <v>1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2</v>
      </c>
      <c r="I257">
        <v>4</v>
      </c>
      <c r="J257">
        <v>3</v>
      </c>
      <c r="K257">
        <v>1</v>
      </c>
      <c r="L257">
        <v>1</v>
      </c>
      <c r="M257" s="28">
        <v>1</v>
      </c>
      <c r="N257">
        <f t="shared" si="3"/>
        <v>15</v>
      </c>
      <c r="O257" s="24" t="s">
        <v>2944</v>
      </c>
    </row>
    <row r="258" spans="1:15" x14ac:dyDescent="0.35">
      <c r="A258">
        <v>1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2</v>
      </c>
      <c r="I258">
        <v>4</v>
      </c>
      <c r="J258">
        <v>3</v>
      </c>
      <c r="K258">
        <v>1</v>
      </c>
      <c r="L258">
        <v>1</v>
      </c>
      <c r="M258" s="28">
        <v>1</v>
      </c>
      <c r="N258">
        <f t="shared" si="3"/>
        <v>15</v>
      </c>
      <c r="O258" s="24" t="s">
        <v>2944</v>
      </c>
    </row>
    <row r="259" spans="1:15" x14ac:dyDescent="0.35">
      <c r="A259">
        <v>1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2</v>
      </c>
      <c r="I259">
        <v>4</v>
      </c>
      <c r="J259">
        <v>3</v>
      </c>
      <c r="K259">
        <v>1</v>
      </c>
      <c r="L259">
        <v>1</v>
      </c>
      <c r="M259" s="28">
        <v>1</v>
      </c>
      <c r="N259">
        <f t="shared" ref="N259:N321" si="4">SUM(A259:M259)</f>
        <v>15</v>
      </c>
      <c r="O259" s="24" t="s">
        <v>2944</v>
      </c>
    </row>
    <row r="260" spans="1:15" x14ac:dyDescent="0.35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2</v>
      </c>
      <c r="I260">
        <v>4</v>
      </c>
      <c r="J260">
        <v>3</v>
      </c>
      <c r="K260">
        <v>1</v>
      </c>
      <c r="L260">
        <v>1</v>
      </c>
      <c r="M260" s="28">
        <v>1</v>
      </c>
      <c r="N260">
        <f t="shared" si="4"/>
        <v>15</v>
      </c>
      <c r="O260" s="24" t="s">
        <v>2944</v>
      </c>
    </row>
    <row r="261" spans="1:15" x14ac:dyDescent="0.35">
      <c r="A261">
        <v>1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2</v>
      </c>
      <c r="I261">
        <v>4</v>
      </c>
      <c r="J261">
        <v>3</v>
      </c>
      <c r="K261">
        <v>1</v>
      </c>
      <c r="L261">
        <v>1</v>
      </c>
      <c r="M261" s="28">
        <v>1</v>
      </c>
      <c r="N261">
        <f t="shared" si="4"/>
        <v>15</v>
      </c>
      <c r="O261" s="24" t="s">
        <v>2944</v>
      </c>
    </row>
    <row r="262" spans="1:15" x14ac:dyDescent="0.35">
      <c r="A262">
        <v>1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4</v>
      </c>
      <c r="J262">
        <v>3</v>
      </c>
      <c r="K262">
        <v>1</v>
      </c>
      <c r="L262">
        <v>1</v>
      </c>
      <c r="M262" s="28">
        <v>1</v>
      </c>
      <c r="N262">
        <f t="shared" si="4"/>
        <v>14</v>
      </c>
      <c r="O262" s="24" t="s">
        <v>2944</v>
      </c>
    </row>
    <row r="263" spans="1:15" x14ac:dyDescent="0.35">
      <c r="A263">
        <v>0</v>
      </c>
      <c r="B263">
        <v>2</v>
      </c>
      <c r="C263">
        <v>0</v>
      </c>
      <c r="D263">
        <v>0.285862487</v>
      </c>
      <c r="E263">
        <v>0</v>
      </c>
      <c r="F263">
        <v>1</v>
      </c>
      <c r="G263">
        <v>1</v>
      </c>
      <c r="H263">
        <v>1</v>
      </c>
      <c r="I263">
        <v>3</v>
      </c>
      <c r="J263">
        <v>1</v>
      </c>
      <c r="K263">
        <v>1</v>
      </c>
      <c r="L263">
        <v>2</v>
      </c>
      <c r="M263" s="28">
        <v>1</v>
      </c>
      <c r="N263">
        <f t="shared" si="4"/>
        <v>13.285862486999999</v>
      </c>
      <c r="O263" s="24" t="s">
        <v>2944</v>
      </c>
    </row>
    <row r="264" spans="1:15" x14ac:dyDescent="0.35">
      <c r="A264">
        <v>0</v>
      </c>
      <c r="B264">
        <v>2</v>
      </c>
      <c r="C264">
        <v>0</v>
      </c>
      <c r="D264">
        <v>0.26595365300000001</v>
      </c>
      <c r="E264">
        <v>0</v>
      </c>
      <c r="F264">
        <v>0</v>
      </c>
      <c r="G264">
        <v>1</v>
      </c>
      <c r="H264">
        <v>1</v>
      </c>
      <c r="I264">
        <v>2</v>
      </c>
      <c r="J264">
        <v>1</v>
      </c>
      <c r="K264">
        <v>1</v>
      </c>
      <c r="L264">
        <v>3</v>
      </c>
      <c r="M264" s="28">
        <v>1</v>
      </c>
      <c r="N264">
        <f t="shared" si="4"/>
        <v>12.265953653</v>
      </c>
      <c r="O264" s="24" t="s">
        <v>2944</v>
      </c>
    </row>
    <row r="265" spans="1:15" x14ac:dyDescent="0.35">
      <c r="A265">
        <v>0</v>
      </c>
      <c r="B265">
        <v>2</v>
      </c>
      <c r="C265">
        <v>0</v>
      </c>
      <c r="D265">
        <v>0.24559342000000001</v>
      </c>
      <c r="E265">
        <v>0</v>
      </c>
      <c r="F265">
        <v>1</v>
      </c>
      <c r="G265">
        <v>1</v>
      </c>
      <c r="H265">
        <v>1</v>
      </c>
      <c r="I265">
        <v>2</v>
      </c>
      <c r="J265">
        <v>2</v>
      </c>
      <c r="K265">
        <v>1</v>
      </c>
      <c r="L265">
        <v>3</v>
      </c>
      <c r="M265" s="28">
        <v>1</v>
      </c>
      <c r="N265">
        <f t="shared" si="4"/>
        <v>14.245593420000001</v>
      </c>
      <c r="O265" s="24" t="s">
        <v>2960</v>
      </c>
    </row>
    <row r="266" spans="1:15" x14ac:dyDescent="0.35">
      <c r="A266">
        <v>0</v>
      </c>
      <c r="B266">
        <v>2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2</v>
      </c>
      <c r="M266" s="28">
        <v>1</v>
      </c>
      <c r="N266">
        <f t="shared" si="4"/>
        <v>10</v>
      </c>
      <c r="O266" s="24" t="s">
        <v>2944</v>
      </c>
    </row>
    <row r="267" spans="1:15" x14ac:dyDescent="0.35">
      <c r="A267">
        <v>0</v>
      </c>
      <c r="B267">
        <v>2</v>
      </c>
      <c r="C267">
        <v>0</v>
      </c>
      <c r="D267">
        <v>0.148633127</v>
      </c>
      <c r="E267">
        <v>0</v>
      </c>
      <c r="F267">
        <v>1</v>
      </c>
      <c r="G267">
        <v>1</v>
      </c>
      <c r="H267">
        <v>1</v>
      </c>
      <c r="I267">
        <v>2</v>
      </c>
      <c r="J267">
        <v>2</v>
      </c>
      <c r="K267">
        <v>1</v>
      </c>
      <c r="L267">
        <v>1</v>
      </c>
      <c r="M267" s="28">
        <v>1</v>
      </c>
      <c r="N267">
        <f t="shared" si="4"/>
        <v>12.148633127</v>
      </c>
      <c r="O267" s="24" t="s">
        <v>2944</v>
      </c>
    </row>
    <row r="268" spans="1:15" x14ac:dyDescent="0.35">
      <c r="A268">
        <v>0</v>
      </c>
      <c r="B268">
        <v>2</v>
      </c>
      <c r="C268">
        <v>0</v>
      </c>
      <c r="D268">
        <v>32.333300000000001</v>
      </c>
      <c r="E268">
        <v>0</v>
      </c>
      <c r="F268">
        <v>1</v>
      </c>
      <c r="G268">
        <v>1</v>
      </c>
      <c r="H268">
        <v>2</v>
      </c>
      <c r="I268">
        <v>1</v>
      </c>
      <c r="J268">
        <v>1</v>
      </c>
      <c r="K268">
        <v>1</v>
      </c>
      <c r="L268">
        <v>1</v>
      </c>
      <c r="M268" s="28">
        <v>1</v>
      </c>
      <c r="N268">
        <f t="shared" si="4"/>
        <v>43.333300000000001</v>
      </c>
      <c r="O268" s="24" t="s">
        <v>2944</v>
      </c>
    </row>
    <row r="269" spans="1:15" x14ac:dyDescent="0.35">
      <c r="A269">
        <v>0</v>
      </c>
      <c r="B269">
        <v>2</v>
      </c>
      <c r="C269">
        <v>0</v>
      </c>
      <c r="D269">
        <v>0.39483388400000002</v>
      </c>
      <c r="E269">
        <v>0</v>
      </c>
      <c r="F269">
        <v>1</v>
      </c>
      <c r="G269">
        <v>1</v>
      </c>
      <c r="H269">
        <v>2</v>
      </c>
      <c r="I269">
        <v>3</v>
      </c>
      <c r="J269">
        <v>2</v>
      </c>
      <c r="K269">
        <v>1</v>
      </c>
      <c r="L269">
        <v>1</v>
      </c>
      <c r="M269" s="28">
        <v>1</v>
      </c>
      <c r="N269">
        <f t="shared" si="4"/>
        <v>14.394833884000001</v>
      </c>
      <c r="O269" s="24" t="s">
        <v>2944</v>
      </c>
    </row>
    <row r="270" spans="1:15" x14ac:dyDescent="0.35">
      <c r="A270">
        <v>0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2</v>
      </c>
      <c r="I270">
        <v>1</v>
      </c>
      <c r="J270">
        <v>1</v>
      </c>
      <c r="K270">
        <v>1</v>
      </c>
      <c r="L270">
        <v>2</v>
      </c>
      <c r="M270" s="28">
        <v>1</v>
      </c>
      <c r="N270">
        <f t="shared" si="4"/>
        <v>11</v>
      </c>
      <c r="O270" s="24" t="s">
        <v>2944</v>
      </c>
    </row>
    <row r="271" spans="1:15" x14ac:dyDescent="0.35">
      <c r="A271">
        <v>0</v>
      </c>
      <c r="B271">
        <v>2</v>
      </c>
      <c r="C271">
        <v>0</v>
      </c>
      <c r="D271">
        <v>5.4814280999999999E-2</v>
      </c>
      <c r="E271">
        <v>0</v>
      </c>
      <c r="F271">
        <v>0</v>
      </c>
      <c r="G271">
        <v>1</v>
      </c>
      <c r="H271">
        <v>2</v>
      </c>
      <c r="I271">
        <v>3</v>
      </c>
      <c r="J271">
        <v>1</v>
      </c>
      <c r="K271">
        <v>1</v>
      </c>
      <c r="L271">
        <v>3</v>
      </c>
      <c r="M271" s="28">
        <v>1</v>
      </c>
      <c r="N271">
        <f t="shared" si="4"/>
        <v>14.054814281000001</v>
      </c>
      <c r="O271" s="24" t="s">
        <v>2944</v>
      </c>
    </row>
    <row r="272" spans="1:15" x14ac:dyDescent="0.35">
      <c r="A272">
        <v>0</v>
      </c>
      <c r="B272">
        <v>2</v>
      </c>
      <c r="C272">
        <v>0</v>
      </c>
      <c r="D272">
        <v>0.54733455900000005</v>
      </c>
      <c r="E272">
        <v>0</v>
      </c>
      <c r="F272">
        <v>1</v>
      </c>
      <c r="G272">
        <v>1</v>
      </c>
      <c r="H272">
        <v>2</v>
      </c>
      <c r="I272">
        <v>1</v>
      </c>
      <c r="J272">
        <v>1</v>
      </c>
      <c r="K272">
        <v>1</v>
      </c>
      <c r="L272">
        <v>2</v>
      </c>
      <c r="M272" s="28">
        <v>1</v>
      </c>
      <c r="N272">
        <f t="shared" si="4"/>
        <v>12.547334558999999</v>
      </c>
      <c r="O272" s="24" t="s">
        <v>2944</v>
      </c>
    </row>
    <row r="273" spans="1:15" x14ac:dyDescent="0.35">
      <c r="A273">
        <v>0</v>
      </c>
      <c r="B273">
        <v>2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2</v>
      </c>
      <c r="I273">
        <v>3</v>
      </c>
      <c r="J273">
        <v>1</v>
      </c>
      <c r="K273">
        <v>1</v>
      </c>
      <c r="L273">
        <v>1</v>
      </c>
      <c r="M273" s="28">
        <v>1</v>
      </c>
      <c r="N273">
        <f t="shared" si="4"/>
        <v>12</v>
      </c>
      <c r="O273" s="24" t="s">
        <v>2944</v>
      </c>
    </row>
    <row r="274" spans="1:15" x14ac:dyDescent="0.35">
      <c r="A274">
        <v>0</v>
      </c>
      <c r="B274">
        <v>2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3</v>
      </c>
      <c r="J274">
        <v>1</v>
      </c>
      <c r="K274">
        <v>1</v>
      </c>
      <c r="L274">
        <v>2</v>
      </c>
      <c r="M274" s="28">
        <v>1</v>
      </c>
      <c r="N274">
        <f t="shared" si="4"/>
        <v>13</v>
      </c>
      <c r="O274" s="24" t="s">
        <v>2944</v>
      </c>
    </row>
    <row r="275" spans="1:15" x14ac:dyDescent="0.35">
      <c r="A275">
        <v>0</v>
      </c>
      <c r="B275">
        <v>2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2</v>
      </c>
      <c r="I275">
        <v>1</v>
      </c>
      <c r="J275">
        <v>1</v>
      </c>
      <c r="K275">
        <v>1</v>
      </c>
      <c r="L275">
        <v>2</v>
      </c>
      <c r="M275" s="28">
        <v>1</v>
      </c>
      <c r="N275">
        <f t="shared" si="4"/>
        <v>11</v>
      </c>
      <c r="O275" s="24" t="s">
        <v>2944</v>
      </c>
    </row>
    <row r="276" spans="1:15" x14ac:dyDescent="0.35">
      <c r="A276">
        <v>0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2</v>
      </c>
      <c r="M276" s="28">
        <v>1</v>
      </c>
      <c r="N276">
        <f t="shared" si="4"/>
        <v>10</v>
      </c>
      <c r="O276" s="24" t="s">
        <v>2944</v>
      </c>
    </row>
    <row r="277" spans="1:15" x14ac:dyDescent="0.35">
      <c r="A277">
        <v>0</v>
      </c>
      <c r="B277">
        <v>2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3</v>
      </c>
      <c r="J277">
        <v>1</v>
      </c>
      <c r="K277">
        <v>1</v>
      </c>
      <c r="L277">
        <v>2</v>
      </c>
      <c r="M277" s="28">
        <v>1</v>
      </c>
      <c r="N277">
        <f t="shared" si="4"/>
        <v>12</v>
      </c>
      <c r="O277" s="24" t="s">
        <v>2944</v>
      </c>
    </row>
    <row r="278" spans="1:15" x14ac:dyDescent="0.35">
      <c r="A278">
        <v>0</v>
      </c>
      <c r="B278">
        <v>2</v>
      </c>
      <c r="C278">
        <v>0</v>
      </c>
      <c r="D278">
        <v>0.32692307700000001</v>
      </c>
      <c r="E278">
        <v>0</v>
      </c>
      <c r="F278">
        <v>1</v>
      </c>
      <c r="G278">
        <v>1</v>
      </c>
      <c r="H278">
        <v>2</v>
      </c>
      <c r="I278">
        <v>1</v>
      </c>
      <c r="J278">
        <v>1</v>
      </c>
      <c r="K278">
        <v>1</v>
      </c>
      <c r="L278">
        <v>2</v>
      </c>
      <c r="M278" s="28">
        <v>1</v>
      </c>
      <c r="N278">
        <f t="shared" si="4"/>
        <v>12.326923077</v>
      </c>
      <c r="O278" s="24" t="s">
        <v>2944</v>
      </c>
    </row>
    <row r="279" spans="1:15" x14ac:dyDescent="0.35">
      <c r="A279">
        <v>0</v>
      </c>
      <c r="B279">
        <v>2</v>
      </c>
      <c r="C279">
        <v>0</v>
      </c>
      <c r="D279">
        <v>9.5238094999999995E-2</v>
      </c>
      <c r="E279">
        <v>0</v>
      </c>
      <c r="F279">
        <v>1</v>
      </c>
      <c r="G279">
        <v>1</v>
      </c>
      <c r="H279">
        <v>2</v>
      </c>
      <c r="I279">
        <v>1</v>
      </c>
      <c r="J279">
        <v>1</v>
      </c>
      <c r="K279">
        <v>1</v>
      </c>
      <c r="L279">
        <v>2</v>
      </c>
      <c r="M279" s="28">
        <v>1</v>
      </c>
      <c r="N279">
        <f t="shared" si="4"/>
        <v>12.095238094999999</v>
      </c>
      <c r="O279" s="24" t="s">
        <v>2944</v>
      </c>
    </row>
    <row r="280" spans="1:15" x14ac:dyDescent="0.35">
      <c r="A280">
        <v>0</v>
      </c>
      <c r="B280">
        <v>2</v>
      </c>
      <c r="C280">
        <v>0</v>
      </c>
      <c r="D280">
        <v>0.291380317</v>
      </c>
      <c r="E280">
        <v>0</v>
      </c>
      <c r="F280">
        <v>1</v>
      </c>
      <c r="G280">
        <v>1</v>
      </c>
      <c r="H280">
        <v>2</v>
      </c>
      <c r="I280">
        <v>1</v>
      </c>
      <c r="J280">
        <v>1</v>
      </c>
      <c r="K280">
        <v>1</v>
      </c>
      <c r="L280">
        <v>2</v>
      </c>
      <c r="M280" s="28">
        <v>1</v>
      </c>
      <c r="N280">
        <f t="shared" si="4"/>
        <v>12.291380317</v>
      </c>
      <c r="O280" s="24" t="s">
        <v>2944</v>
      </c>
    </row>
    <row r="281" spans="1:15" x14ac:dyDescent="0.35">
      <c r="A281">
        <v>0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2</v>
      </c>
      <c r="M281" s="28">
        <v>1</v>
      </c>
      <c r="N281">
        <f t="shared" si="4"/>
        <v>10</v>
      </c>
      <c r="O281" s="24" t="s">
        <v>2944</v>
      </c>
    </row>
    <row r="282" spans="1:15" x14ac:dyDescent="0.35">
      <c r="A282">
        <v>0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2</v>
      </c>
      <c r="M282" s="28">
        <v>1</v>
      </c>
      <c r="N282">
        <f t="shared" si="4"/>
        <v>10</v>
      </c>
      <c r="O282" s="24" t="s">
        <v>2944</v>
      </c>
    </row>
    <row r="283" spans="1:15" x14ac:dyDescent="0.35">
      <c r="A283">
        <v>0</v>
      </c>
      <c r="B283">
        <v>2</v>
      </c>
      <c r="C283">
        <v>0</v>
      </c>
      <c r="D283">
        <v>-0.22113086100000001</v>
      </c>
      <c r="E283">
        <v>0</v>
      </c>
      <c r="F283">
        <v>1</v>
      </c>
      <c r="G283">
        <v>1</v>
      </c>
      <c r="H283">
        <v>2</v>
      </c>
      <c r="I283">
        <v>1</v>
      </c>
      <c r="J283">
        <v>1</v>
      </c>
      <c r="K283">
        <v>1</v>
      </c>
      <c r="L283">
        <v>2</v>
      </c>
      <c r="M283" s="28">
        <v>1</v>
      </c>
      <c r="N283">
        <f t="shared" si="4"/>
        <v>11.778869139000001</v>
      </c>
      <c r="O283" s="24" t="s">
        <v>2944</v>
      </c>
    </row>
    <row r="284" spans="1:15" x14ac:dyDescent="0.35">
      <c r="A284">
        <v>0</v>
      </c>
      <c r="B284">
        <v>2</v>
      </c>
      <c r="C284">
        <v>0</v>
      </c>
      <c r="D284">
        <v>0.27880184299999999</v>
      </c>
      <c r="E284">
        <v>0</v>
      </c>
      <c r="F284">
        <v>1</v>
      </c>
      <c r="G284">
        <v>1</v>
      </c>
      <c r="H284">
        <v>2</v>
      </c>
      <c r="I284">
        <v>1</v>
      </c>
      <c r="J284">
        <v>1</v>
      </c>
      <c r="K284">
        <v>1</v>
      </c>
      <c r="L284">
        <v>3</v>
      </c>
      <c r="M284" s="28">
        <v>1</v>
      </c>
      <c r="N284">
        <f t="shared" si="4"/>
        <v>13.278801843</v>
      </c>
      <c r="O284" s="24" t="s">
        <v>2944</v>
      </c>
    </row>
    <row r="285" spans="1:15" x14ac:dyDescent="0.35">
      <c r="A285">
        <v>1</v>
      </c>
      <c r="B285">
        <v>2</v>
      </c>
      <c r="C285">
        <v>0</v>
      </c>
      <c r="D285">
        <v>0.40598290599999998</v>
      </c>
      <c r="E285">
        <v>0</v>
      </c>
      <c r="F285">
        <v>1</v>
      </c>
      <c r="G285">
        <v>1</v>
      </c>
      <c r="H285">
        <v>1</v>
      </c>
      <c r="I285">
        <v>2</v>
      </c>
      <c r="J285">
        <v>2</v>
      </c>
      <c r="K285">
        <v>1</v>
      </c>
      <c r="L285">
        <v>1</v>
      </c>
      <c r="M285" s="28">
        <v>1</v>
      </c>
      <c r="N285">
        <f t="shared" si="4"/>
        <v>13.405982906</v>
      </c>
      <c r="O285" s="24" t="s">
        <v>2960</v>
      </c>
    </row>
    <row r="286" spans="1:15" x14ac:dyDescent="0.35">
      <c r="A286">
        <v>0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2</v>
      </c>
      <c r="H286">
        <v>2</v>
      </c>
      <c r="I286">
        <v>4</v>
      </c>
      <c r="J286">
        <v>1</v>
      </c>
      <c r="K286">
        <v>1</v>
      </c>
      <c r="L286">
        <v>3</v>
      </c>
      <c r="M286" s="28">
        <v>1</v>
      </c>
      <c r="N286">
        <f t="shared" si="4"/>
        <v>16</v>
      </c>
      <c r="O286" s="24" t="s">
        <v>2944</v>
      </c>
    </row>
    <row r="287" spans="1:15" x14ac:dyDescent="0.35">
      <c r="A287">
        <v>0</v>
      </c>
      <c r="B287">
        <v>2</v>
      </c>
      <c r="C287">
        <v>0</v>
      </c>
      <c r="D287">
        <v>0</v>
      </c>
      <c r="E287">
        <v>0</v>
      </c>
      <c r="F287">
        <v>1</v>
      </c>
      <c r="G287">
        <v>2</v>
      </c>
      <c r="H287">
        <v>1</v>
      </c>
      <c r="I287">
        <v>4</v>
      </c>
      <c r="J287">
        <v>1</v>
      </c>
      <c r="K287">
        <v>1</v>
      </c>
      <c r="L287">
        <v>1</v>
      </c>
      <c r="M287" s="28">
        <v>1</v>
      </c>
      <c r="N287">
        <f t="shared" si="4"/>
        <v>14</v>
      </c>
      <c r="O287" s="24" t="s">
        <v>2944</v>
      </c>
    </row>
    <row r="288" spans="1:15" x14ac:dyDescent="0.35">
      <c r="A288">
        <v>0</v>
      </c>
      <c r="B288">
        <v>2</v>
      </c>
      <c r="C288">
        <v>0</v>
      </c>
      <c r="D288">
        <v>0</v>
      </c>
      <c r="E288">
        <v>0</v>
      </c>
      <c r="F288">
        <v>0</v>
      </c>
      <c r="G288">
        <v>2</v>
      </c>
      <c r="H288">
        <v>2</v>
      </c>
      <c r="I288">
        <v>4</v>
      </c>
      <c r="J288">
        <v>1</v>
      </c>
      <c r="K288">
        <v>1</v>
      </c>
      <c r="L288">
        <v>1</v>
      </c>
      <c r="M288" s="28">
        <v>1</v>
      </c>
      <c r="N288">
        <f t="shared" si="4"/>
        <v>14</v>
      </c>
      <c r="O288" s="24" t="s">
        <v>2944</v>
      </c>
    </row>
    <row r="289" spans="1:15" x14ac:dyDescent="0.35">
      <c r="A289">
        <v>0</v>
      </c>
      <c r="B289">
        <v>2</v>
      </c>
      <c r="C289">
        <v>0</v>
      </c>
      <c r="D289">
        <v>0.256410256</v>
      </c>
      <c r="E289">
        <v>0</v>
      </c>
      <c r="F289">
        <v>1</v>
      </c>
      <c r="G289">
        <v>1</v>
      </c>
      <c r="H289">
        <v>2</v>
      </c>
      <c r="I289">
        <v>2</v>
      </c>
      <c r="J289">
        <v>2</v>
      </c>
      <c r="K289">
        <v>1</v>
      </c>
      <c r="L289">
        <v>3</v>
      </c>
      <c r="M289" s="28">
        <v>1</v>
      </c>
      <c r="N289">
        <f t="shared" si="4"/>
        <v>15.256410256000001</v>
      </c>
      <c r="O289" s="24" t="s">
        <v>2944</v>
      </c>
    </row>
    <row r="290" spans="1:15" x14ac:dyDescent="0.35">
      <c r="A290">
        <v>0</v>
      </c>
      <c r="B290">
        <v>2</v>
      </c>
      <c r="C290">
        <v>1</v>
      </c>
      <c r="D290">
        <v>0.214329083</v>
      </c>
      <c r="E290">
        <v>0</v>
      </c>
      <c r="F290">
        <v>1</v>
      </c>
      <c r="G290">
        <v>1</v>
      </c>
      <c r="H290">
        <v>2</v>
      </c>
      <c r="I290">
        <v>2</v>
      </c>
      <c r="J290">
        <v>2</v>
      </c>
      <c r="K290">
        <v>1</v>
      </c>
      <c r="L290">
        <v>3</v>
      </c>
      <c r="M290" s="28">
        <v>1</v>
      </c>
      <c r="N290">
        <f t="shared" si="4"/>
        <v>16.214329082999999</v>
      </c>
      <c r="O290" s="24" t="s">
        <v>2944</v>
      </c>
    </row>
    <row r="291" spans="1:15" x14ac:dyDescent="0.35">
      <c r="A291">
        <v>0</v>
      </c>
      <c r="B291">
        <v>2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3</v>
      </c>
      <c r="J291">
        <v>1</v>
      </c>
      <c r="K291">
        <v>1</v>
      </c>
      <c r="L291">
        <v>3</v>
      </c>
      <c r="M291" s="28">
        <v>1</v>
      </c>
      <c r="N291">
        <f t="shared" si="4"/>
        <v>14</v>
      </c>
      <c r="O291" s="24" t="s">
        <v>2944</v>
      </c>
    </row>
    <row r="292" spans="1:15" x14ac:dyDescent="0.35">
      <c r="A292">
        <v>0</v>
      </c>
      <c r="B292">
        <v>2</v>
      </c>
      <c r="C292">
        <v>0</v>
      </c>
      <c r="D292">
        <v>0.88772975700000001</v>
      </c>
      <c r="E292">
        <v>0</v>
      </c>
      <c r="F292">
        <v>1</v>
      </c>
      <c r="G292">
        <v>1</v>
      </c>
      <c r="H292">
        <v>2</v>
      </c>
      <c r="I292">
        <v>3</v>
      </c>
      <c r="J292">
        <v>1</v>
      </c>
      <c r="K292">
        <v>1</v>
      </c>
      <c r="L292">
        <v>1</v>
      </c>
      <c r="M292" s="28">
        <v>1</v>
      </c>
      <c r="N292">
        <f t="shared" si="4"/>
        <v>13.887729756999999</v>
      </c>
      <c r="O292" s="24" t="s">
        <v>2944</v>
      </c>
    </row>
    <row r="293" spans="1:15" x14ac:dyDescent="0.35">
      <c r="A293">
        <v>0</v>
      </c>
      <c r="B293">
        <v>2</v>
      </c>
      <c r="C293">
        <v>0</v>
      </c>
      <c r="D293">
        <v>9.9687822999999995E-2</v>
      </c>
      <c r="E293">
        <v>0</v>
      </c>
      <c r="F293">
        <v>0</v>
      </c>
      <c r="G293">
        <v>1</v>
      </c>
      <c r="H293">
        <v>2</v>
      </c>
      <c r="I293">
        <v>3</v>
      </c>
      <c r="J293">
        <v>1</v>
      </c>
      <c r="K293">
        <v>1</v>
      </c>
      <c r="L293">
        <v>1</v>
      </c>
      <c r="M293" s="28">
        <v>1</v>
      </c>
      <c r="N293">
        <f t="shared" si="4"/>
        <v>12.099687823</v>
      </c>
      <c r="O293" s="24" t="s">
        <v>2944</v>
      </c>
    </row>
    <row r="294" spans="1:15" x14ac:dyDescent="0.35">
      <c r="A294">
        <v>0</v>
      </c>
      <c r="B294">
        <v>2</v>
      </c>
      <c r="C294">
        <v>1</v>
      </c>
      <c r="D294">
        <v>0.25283977000000002</v>
      </c>
      <c r="E294">
        <v>0</v>
      </c>
      <c r="F294">
        <v>1</v>
      </c>
      <c r="G294">
        <v>2</v>
      </c>
      <c r="H294">
        <v>2</v>
      </c>
      <c r="I294">
        <v>3</v>
      </c>
      <c r="J294">
        <v>1</v>
      </c>
      <c r="K294">
        <v>1</v>
      </c>
      <c r="L294">
        <v>2</v>
      </c>
      <c r="M294" s="28">
        <v>1</v>
      </c>
      <c r="N294">
        <f t="shared" si="4"/>
        <v>16.252839770000001</v>
      </c>
      <c r="O294" s="24" t="s">
        <v>2944</v>
      </c>
    </row>
    <row r="295" spans="1:15" x14ac:dyDescent="0.35">
      <c r="A295">
        <v>0</v>
      </c>
      <c r="B295">
        <v>2</v>
      </c>
      <c r="C295">
        <v>0</v>
      </c>
      <c r="D295">
        <v>0.29999761000000003</v>
      </c>
      <c r="E295">
        <v>0</v>
      </c>
      <c r="F295">
        <v>1</v>
      </c>
      <c r="G295">
        <v>1</v>
      </c>
      <c r="H295">
        <v>2</v>
      </c>
      <c r="I295">
        <v>2</v>
      </c>
      <c r="J295">
        <v>1</v>
      </c>
      <c r="K295">
        <v>1</v>
      </c>
      <c r="L295">
        <v>2</v>
      </c>
      <c r="M295" s="28">
        <v>1</v>
      </c>
      <c r="N295">
        <f t="shared" si="4"/>
        <v>13.29999761</v>
      </c>
      <c r="O295" s="24" t="s">
        <v>2944</v>
      </c>
    </row>
    <row r="296" spans="1:15" x14ac:dyDescent="0.35">
      <c r="A296">
        <v>1</v>
      </c>
      <c r="B296">
        <v>2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2</v>
      </c>
      <c r="K296">
        <v>1</v>
      </c>
      <c r="L296">
        <v>1</v>
      </c>
      <c r="M296" s="28">
        <v>1</v>
      </c>
      <c r="N296">
        <f t="shared" si="4"/>
        <v>13</v>
      </c>
      <c r="O296" s="24" t="s">
        <v>2944</v>
      </c>
    </row>
    <row r="297" spans="1:15" x14ac:dyDescent="0.35">
      <c r="A297">
        <v>0</v>
      </c>
      <c r="B297">
        <v>2</v>
      </c>
      <c r="C297">
        <v>0</v>
      </c>
      <c r="D297">
        <v>0.32022471899999999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2</v>
      </c>
      <c r="K297">
        <v>1</v>
      </c>
      <c r="L297">
        <v>3</v>
      </c>
      <c r="M297" s="28">
        <v>1</v>
      </c>
      <c r="N297">
        <f t="shared" si="4"/>
        <v>13.320224719</v>
      </c>
      <c r="O297" s="24" t="s">
        <v>2960</v>
      </c>
    </row>
    <row r="298" spans="1:15" x14ac:dyDescent="0.35">
      <c r="A298">
        <v>1</v>
      </c>
      <c r="B298">
        <v>2</v>
      </c>
      <c r="C298">
        <v>0</v>
      </c>
      <c r="D298">
        <v>0.33333333300000001</v>
      </c>
      <c r="E298">
        <v>0</v>
      </c>
      <c r="F298">
        <v>1</v>
      </c>
      <c r="G298">
        <v>1</v>
      </c>
      <c r="H298">
        <v>1</v>
      </c>
      <c r="I298">
        <v>3</v>
      </c>
      <c r="J298">
        <v>1</v>
      </c>
      <c r="K298">
        <v>1</v>
      </c>
      <c r="L298">
        <v>2</v>
      </c>
      <c r="M298" s="28">
        <v>1</v>
      </c>
      <c r="N298">
        <f t="shared" si="4"/>
        <v>14.333333333000001</v>
      </c>
      <c r="O298" s="24" t="s">
        <v>2944</v>
      </c>
    </row>
    <row r="299" spans="1:15" x14ac:dyDescent="0.35">
      <c r="A299">
        <v>1</v>
      </c>
      <c r="B299">
        <v>2</v>
      </c>
      <c r="C299">
        <v>1</v>
      </c>
      <c r="D299">
        <v>0.97916666699999999</v>
      </c>
      <c r="E299">
        <v>0</v>
      </c>
      <c r="F299">
        <v>1</v>
      </c>
      <c r="G299">
        <v>1</v>
      </c>
      <c r="H299">
        <v>1</v>
      </c>
      <c r="I299">
        <v>5</v>
      </c>
      <c r="J299">
        <v>1</v>
      </c>
      <c r="K299">
        <v>1</v>
      </c>
      <c r="L299">
        <v>2</v>
      </c>
      <c r="M299" s="28">
        <v>1</v>
      </c>
      <c r="N299">
        <f t="shared" si="4"/>
        <v>17.979166667000001</v>
      </c>
      <c r="O299" s="24" t="s">
        <v>2944</v>
      </c>
    </row>
    <row r="300" spans="1:15" x14ac:dyDescent="0.35">
      <c r="A300">
        <v>1</v>
      </c>
      <c r="B300">
        <v>2</v>
      </c>
      <c r="C300">
        <v>0</v>
      </c>
      <c r="D300">
        <v>0.45833333300000001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2</v>
      </c>
      <c r="K300">
        <v>1</v>
      </c>
      <c r="L300">
        <v>3</v>
      </c>
      <c r="M300" s="28">
        <v>1</v>
      </c>
      <c r="N300">
        <f t="shared" si="4"/>
        <v>14.458333333000001</v>
      </c>
      <c r="O300" s="24" t="s">
        <v>2960</v>
      </c>
    </row>
    <row r="301" spans="1:15" x14ac:dyDescent="0.35">
      <c r="A301">
        <v>1</v>
      </c>
      <c r="B301">
        <v>2</v>
      </c>
      <c r="C301">
        <v>0</v>
      </c>
      <c r="D301">
        <v>0.4375</v>
      </c>
      <c r="E301">
        <v>0</v>
      </c>
      <c r="F301">
        <v>1</v>
      </c>
      <c r="G301">
        <v>1</v>
      </c>
      <c r="H301">
        <v>2</v>
      </c>
      <c r="I301">
        <v>1</v>
      </c>
      <c r="J301">
        <v>1</v>
      </c>
      <c r="K301">
        <v>1</v>
      </c>
      <c r="L301">
        <v>1</v>
      </c>
      <c r="M301" s="28">
        <v>1</v>
      </c>
      <c r="N301">
        <f t="shared" si="4"/>
        <v>12.4375</v>
      </c>
      <c r="O301" s="24" t="s">
        <v>2960</v>
      </c>
    </row>
    <row r="302" spans="1:15" x14ac:dyDescent="0.35">
      <c r="A302">
        <v>1</v>
      </c>
      <c r="B302">
        <v>2</v>
      </c>
      <c r="C302">
        <v>1</v>
      </c>
      <c r="D302">
        <v>0.12586605100000001</v>
      </c>
      <c r="E302">
        <v>0</v>
      </c>
      <c r="F302">
        <v>1</v>
      </c>
      <c r="G302">
        <v>1</v>
      </c>
      <c r="H302">
        <v>1</v>
      </c>
      <c r="I302">
        <v>1</v>
      </c>
      <c r="J302">
        <v>2</v>
      </c>
      <c r="K302">
        <v>1</v>
      </c>
      <c r="L302">
        <v>1</v>
      </c>
      <c r="M302" s="28">
        <v>1</v>
      </c>
      <c r="N302">
        <f t="shared" si="4"/>
        <v>13.125866050999999</v>
      </c>
      <c r="O302" s="24" t="s">
        <v>2944</v>
      </c>
    </row>
    <row r="303" spans="1:15" x14ac:dyDescent="0.35">
      <c r="A303">
        <v>1</v>
      </c>
      <c r="B303">
        <v>2</v>
      </c>
      <c r="C303">
        <v>1</v>
      </c>
      <c r="D303">
        <v>0.30095403300000001</v>
      </c>
      <c r="E303">
        <v>0</v>
      </c>
      <c r="F303">
        <v>1</v>
      </c>
      <c r="G303">
        <v>1</v>
      </c>
      <c r="H303">
        <v>1</v>
      </c>
      <c r="I303">
        <v>3</v>
      </c>
      <c r="J303">
        <v>2</v>
      </c>
      <c r="K303">
        <v>1</v>
      </c>
      <c r="L303">
        <v>3</v>
      </c>
      <c r="M303" s="28">
        <v>1</v>
      </c>
      <c r="N303">
        <f t="shared" si="4"/>
        <v>17.300954033</v>
      </c>
      <c r="O303" s="24" t="s">
        <v>2960</v>
      </c>
    </row>
    <row r="304" spans="1:15" x14ac:dyDescent="0.35">
      <c r="A304">
        <v>1</v>
      </c>
      <c r="B304">
        <v>2</v>
      </c>
      <c r="C304">
        <v>0</v>
      </c>
      <c r="D304">
        <v>0.35802469100000001</v>
      </c>
      <c r="E304">
        <v>0</v>
      </c>
      <c r="F304">
        <v>1</v>
      </c>
      <c r="G304">
        <v>1</v>
      </c>
      <c r="H304">
        <v>1</v>
      </c>
      <c r="I304">
        <v>1</v>
      </c>
      <c r="J304">
        <v>2</v>
      </c>
      <c r="K304">
        <v>1</v>
      </c>
      <c r="L304">
        <v>3</v>
      </c>
      <c r="M304" s="28">
        <v>1</v>
      </c>
      <c r="N304">
        <f t="shared" si="4"/>
        <v>14.358024691000001</v>
      </c>
      <c r="O304" s="24" t="s">
        <v>2960</v>
      </c>
    </row>
    <row r="305" spans="1:15" x14ac:dyDescent="0.35">
      <c r="A305">
        <v>0</v>
      </c>
      <c r="B305">
        <v>2</v>
      </c>
      <c r="C305">
        <v>0</v>
      </c>
      <c r="D305">
        <v>0.48409893999999998</v>
      </c>
      <c r="E305">
        <v>0</v>
      </c>
      <c r="F305">
        <v>1</v>
      </c>
      <c r="G305">
        <v>1</v>
      </c>
      <c r="H305">
        <v>2</v>
      </c>
      <c r="I305">
        <v>1</v>
      </c>
      <c r="J305">
        <v>1</v>
      </c>
      <c r="K305">
        <v>1</v>
      </c>
      <c r="L305">
        <v>1</v>
      </c>
      <c r="M305" s="28">
        <v>1</v>
      </c>
      <c r="N305">
        <f t="shared" si="4"/>
        <v>11.484098939999999</v>
      </c>
      <c r="O305" s="24" t="s">
        <v>2960</v>
      </c>
    </row>
    <row r="306" spans="1:15" x14ac:dyDescent="0.35">
      <c r="A306">
        <v>0</v>
      </c>
      <c r="B306">
        <v>2</v>
      </c>
      <c r="C306">
        <v>0</v>
      </c>
      <c r="D306">
        <v>0.335978836</v>
      </c>
      <c r="E306">
        <v>0</v>
      </c>
      <c r="F306">
        <v>1</v>
      </c>
      <c r="G306">
        <v>2</v>
      </c>
      <c r="H306">
        <v>2</v>
      </c>
      <c r="I306">
        <v>1</v>
      </c>
      <c r="J306">
        <v>2</v>
      </c>
      <c r="K306">
        <v>1</v>
      </c>
      <c r="L306">
        <v>2</v>
      </c>
      <c r="M306" s="28">
        <v>1</v>
      </c>
      <c r="N306">
        <f t="shared" si="4"/>
        <v>14.335978835999999</v>
      </c>
      <c r="O306" s="24" t="s">
        <v>2960</v>
      </c>
    </row>
    <row r="307" spans="1:15" x14ac:dyDescent="0.35">
      <c r="A307">
        <v>0</v>
      </c>
      <c r="B307">
        <v>2</v>
      </c>
      <c r="C307">
        <v>0</v>
      </c>
      <c r="D307">
        <v>0.14423076900000001</v>
      </c>
      <c r="E307">
        <v>0</v>
      </c>
      <c r="F307">
        <v>1</v>
      </c>
      <c r="G307">
        <v>1</v>
      </c>
      <c r="H307">
        <v>2</v>
      </c>
      <c r="I307">
        <v>1</v>
      </c>
      <c r="J307">
        <v>2</v>
      </c>
      <c r="K307">
        <v>1</v>
      </c>
      <c r="L307">
        <v>3</v>
      </c>
      <c r="M307" s="28">
        <v>1</v>
      </c>
      <c r="N307">
        <f t="shared" si="4"/>
        <v>14.144230769</v>
      </c>
      <c r="O307" s="24" t="s">
        <v>2944</v>
      </c>
    </row>
    <row r="308" spans="1:15" x14ac:dyDescent="0.35">
      <c r="A308">
        <v>0</v>
      </c>
      <c r="B308">
        <v>2</v>
      </c>
      <c r="C308">
        <v>1</v>
      </c>
      <c r="D308">
        <v>-0.20689655200000001</v>
      </c>
      <c r="E308">
        <v>0</v>
      </c>
      <c r="F308">
        <v>1</v>
      </c>
      <c r="G308">
        <v>2</v>
      </c>
      <c r="H308">
        <v>1</v>
      </c>
      <c r="I308">
        <v>3</v>
      </c>
      <c r="J308">
        <v>1</v>
      </c>
      <c r="K308">
        <v>1</v>
      </c>
      <c r="L308">
        <v>1</v>
      </c>
      <c r="M308" s="28">
        <v>1</v>
      </c>
      <c r="N308">
        <f t="shared" si="4"/>
        <v>13.793103448</v>
      </c>
      <c r="O308" s="24" t="s">
        <v>2944</v>
      </c>
    </row>
    <row r="309" spans="1:15" x14ac:dyDescent="0.35">
      <c r="A309">
        <v>0</v>
      </c>
      <c r="B309">
        <v>2</v>
      </c>
      <c r="C309">
        <v>0</v>
      </c>
      <c r="D309">
        <v>0.35897435900000002</v>
      </c>
      <c r="E309">
        <v>0</v>
      </c>
      <c r="F309">
        <v>1</v>
      </c>
      <c r="G309">
        <v>1</v>
      </c>
      <c r="H309">
        <v>1</v>
      </c>
      <c r="I309">
        <v>3</v>
      </c>
      <c r="J309">
        <v>2</v>
      </c>
      <c r="K309">
        <v>1</v>
      </c>
      <c r="L309">
        <v>3</v>
      </c>
      <c r="M309" s="28">
        <v>1</v>
      </c>
      <c r="N309">
        <f t="shared" si="4"/>
        <v>15.358974358999999</v>
      </c>
      <c r="O309" s="24" t="s">
        <v>2944</v>
      </c>
    </row>
    <row r="310" spans="1:15" x14ac:dyDescent="0.35">
      <c r="A310">
        <v>0</v>
      </c>
      <c r="B310">
        <v>2</v>
      </c>
      <c r="C310">
        <v>1</v>
      </c>
      <c r="D310">
        <v>0</v>
      </c>
      <c r="E310">
        <v>0</v>
      </c>
      <c r="F310">
        <v>1</v>
      </c>
      <c r="G310">
        <v>3</v>
      </c>
      <c r="H310">
        <v>1</v>
      </c>
      <c r="I310">
        <v>5</v>
      </c>
      <c r="J310">
        <v>1</v>
      </c>
      <c r="K310">
        <v>1</v>
      </c>
      <c r="L310">
        <v>1</v>
      </c>
      <c r="M310" s="28">
        <v>1</v>
      </c>
      <c r="N310">
        <f t="shared" si="4"/>
        <v>17</v>
      </c>
      <c r="O310" s="24" t="s">
        <v>2944</v>
      </c>
    </row>
    <row r="311" spans="1:15" x14ac:dyDescent="0.35">
      <c r="A311">
        <v>0</v>
      </c>
      <c r="B311">
        <v>2</v>
      </c>
      <c r="C311">
        <v>1</v>
      </c>
      <c r="D311">
        <v>0.104999509</v>
      </c>
      <c r="E311">
        <v>0</v>
      </c>
      <c r="F311">
        <v>1</v>
      </c>
      <c r="G311">
        <v>2</v>
      </c>
      <c r="H311">
        <v>1</v>
      </c>
      <c r="I311">
        <v>3</v>
      </c>
      <c r="J311">
        <v>1</v>
      </c>
      <c r="K311">
        <v>1</v>
      </c>
      <c r="L311">
        <v>2</v>
      </c>
      <c r="M311" s="28">
        <v>1</v>
      </c>
      <c r="N311">
        <f t="shared" si="4"/>
        <v>15.104999509000001</v>
      </c>
      <c r="O311" s="24" t="s">
        <v>2944</v>
      </c>
    </row>
    <row r="312" spans="1:15" x14ac:dyDescent="0.35">
      <c r="A312">
        <v>0</v>
      </c>
      <c r="B312">
        <v>2</v>
      </c>
      <c r="C312">
        <v>0</v>
      </c>
      <c r="D312">
        <v>0.30150916799999999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2</v>
      </c>
      <c r="K312">
        <v>1</v>
      </c>
      <c r="L312">
        <v>3</v>
      </c>
      <c r="M312" s="28">
        <v>1</v>
      </c>
      <c r="N312">
        <f t="shared" si="4"/>
        <v>13.301509167999999</v>
      </c>
      <c r="O312" s="24" t="s">
        <v>2944</v>
      </c>
    </row>
    <row r="313" spans="1:15" x14ac:dyDescent="0.35">
      <c r="A313">
        <v>0</v>
      </c>
      <c r="B313">
        <v>2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2</v>
      </c>
      <c r="I313">
        <v>3</v>
      </c>
      <c r="J313">
        <v>1</v>
      </c>
      <c r="K313">
        <v>0</v>
      </c>
      <c r="L313">
        <v>2</v>
      </c>
      <c r="M313" s="28">
        <v>1</v>
      </c>
      <c r="N313">
        <f t="shared" si="4"/>
        <v>13</v>
      </c>
      <c r="O313" s="24" t="s">
        <v>2944</v>
      </c>
    </row>
    <row r="314" spans="1:15" x14ac:dyDescent="0.35">
      <c r="A314">
        <v>0</v>
      </c>
      <c r="B314">
        <v>2</v>
      </c>
      <c r="C314">
        <v>0</v>
      </c>
      <c r="D314">
        <v>0.71242790600000006</v>
      </c>
      <c r="E314">
        <v>0</v>
      </c>
      <c r="F314">
        <v>1</v>
      </c>
      <c r="G314">
        <v>1</v>
      </c>
      <c r="H314">
        <v>2</v>
      </c>
      <c r="I314">
        <v>2</v>
      </c>
      <c r="J314">
        <v>2</v>
      </c>
      <c r="K314">
        <v>1</v>
      </c>
      <c r="L314">
        <v>2</v>
      </c>
      <c r="M314" s="28">
        <v>1</v>
      </c>
      <c r="N314">
        <f t="shared" si="4"/>
        <v>14.712427906</v>
      </c>
      <c r="O314" s="24" t="s">
        <v>2944</v>
      </c>
    </row>
    <row r="315" spans="1:15" x14ac:dyDescent="0.35">
      <c r="A315">
        <v>0</v>
      </c>
      <c r="B315">
        <v>2</v>
      </c>
      <c r="C315">
        <v>0</v>
      </c>
      <c r="D315">
        <v>0.33333333300000001</v>
      </c>
      <c r="E315">
        <v>0</v>
      </c>
      <c r="F315">
        <v>1</v>
      </c>
      <c r="G315">
        <v>1</v>
      </c>
      <c r="H315">
        <v>2</v>
      </c>
      <c r="I315">
        <v>1</v>
      </c>
      <c r="J315">
        <v>1</v>
      </c>
      <c r="K315">
        <v>1</v>
      </c>
      <c r="L315">
        <v>2</v>
      </c>
      <c r="M315" s="28">
        <v>1</v>
      </c>
      <c r="N315">
        <f t="shared" si="4"/>
        <v>12.333333333000001</v>
      </c>
      <c r="O315" s="24" t="s">
        <v>2960</v>
      </c>
    </row>
    <row r="316" spans="1:15" x14ac:dyDescent="0.35">
      <c r="A316">
        <v>1</v>
      </c>
      <c r="B316">
        <v>2</v>
      </c>
      <c r="C316">
        <v>0</v>
      </c>
      <c r="D316">
        <v>0.208974359</v>
      </c>
      <c r="E316">
        <v>0</v>
      </c>
      <c r="F316">
        <v>1</v>
      </c>
      <c r="G316">
        <v>1</v>
      </c>
      <c r="H316">
        <v>2</v>
      </c>
      <c r="I316">
        <v>1</v>
      </c>
      <c r="J316">
        <v>2</v>
      </c>
      <c r="K316">
        <v>1</v>
      </c>
      <c r="L316">
        <v>2</v>
      </c>
      <c r="M316" s="28">
        <v>1</v>
      </c>
      <c r="N316">
        <f t="shared" si="4"/>
        <v>14.208974358999999</v>
      </c>
      <c r="O316" s="24" t="s">
        <v>2960</v>
      </c>
    </row>
    <row r="317" spans="1:15" x14ac:dyDescent="0.35">
      <c r="A317">
        <v>1</v>
      </c>
      <c r="B317">
        <v>2</v>
      </c>
      <c r="C317">
        <v>0</v>
      </c>
      <c r="D317">
        <v>0.45454545499999999</v>
      </c>
      <c r="E317">
        <v>0</v>
      </c>
      <c r="F317">
        <v>1</v>
      </c>
      <c r="G317">
        <v>1</v>
      </c>
      <c r="H317">
        <v>2</v>
      </c>
      <c r="I317">
        <v>1</v>
      </c>
      <c r="J317">
        <v>2</v>
      </c>
      <c r="K317">
        <v>1</v>
      </c>
      <c r="L317">
        <v>2</v>
      </c>
      <c r="M317" s="28">
        <v>1</v>
      </c>
      <c r="N317">
        <f t="shared" si="4"/>
        <v>14.454545455</v>
      </c>
      <c r="O317" s="24" t="s">
        <v>2960</v>
      </c>
    </row>
    <row r="318" spans="1:15" x14ac:dyDescent="0.35">
      <c r="A318">
        <v>1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4</v>
      </c>
      <c r="J318">
        <v>3</v>
      </c>
      <c r="K318">
        <v>1</v>
      </c>
      <c r="L318">
        <v>1</v>
      </c>
      <c r="M318" s="28">
        <v>1</v>
      </c>
      <c r="N318">
        <f t="shared" si="4"/>
        <v>14</v>
      </c>
      <c r="O318" s="24" t="s">
        <v>2944</v>
      </c>
    </row>
    <row r="319" spans="1:15" x14ac:dyDescent="0.35">
      <c r="A319">
        <v>1</v>
      </c>
      <c r="B319">
        <v>2</v>
      </c>
      <c r="C319">
        <v>0</v>
      </c>
      <c r="D319">
        <v>0.52963671099999998</v>
      </c>
      <c r="E319">
        <v>0</v>
      </c>
      <c r="F319">
        <v>1</v>
      </c>
      <c r="G319">
        <v>1</v>
      </c>
      <c r="H319">
        <v>1</v>
      </c>
      <c r="I319">
        <v>2</v>
      </c>
      <c r="J319">
        <v>1</v>
      </c>
      <c r="K319">
        <v>1</v>
      </c>
      <c r="L319">
        <v>1</v>
      </c>
      <c r="M319" s="28">
        <v>1</v>
      </c>
      <c r="N319">
        <f t="shared" si="4"/>
        <v>12.529636711</v>
      </c>
      <c r="O319" s="24" t="s">
        <v>2960</v>
      </c>
    </row>
    <row r="320" spans="1:15" x14ac:dyDescent="0.35">
      <c r="A320">
        <v>1</v>
      </c>
      <c r="B320">
        <v>2</v>
      </c>
      <c r="C320">
        <v>0</v>
      </c>
      <c r="D320">
        <v>0.26923076899999998</v>
      </c>
      <c r="E320">
        <v>0</v>
      </c>
      <c r="F320">
        <v>1</v>
      </c>
      <c r="G320">
        <v>1</v>
      </c>
      <c r="H320">
        <v>1</v>
      </c>
      <c r="I320">
        <v>2</v>
      </c>
      <c r="J320">
        <v>1</v>
      </c>
      <c r="K320">
        <v>1</v>
      </c>
      <c r="L320">
        <v>2</v>
      </c>
      <c r="M320" s="28">
        <v>0</v>
      </c>
      <c r="N320">
        <f t="shared" si="4"/>
        <v>12.269230769</v>
      </c>
      <c r="O320" s="24" t="s">
        <v>2961</v>
      </c>
    </row>
    <row r="321" spans="1:15" x14ac:dyDescent="0.35">
      <c r="A321">
        <v>1</v>
      </c>
      <c r="B321">
        <v>2</v>
      </c>
      <c r="C321">
        <v>0</v>
      </c>
      <c r="D321">
        <v>0.29958960299999998</v>
      </c>
      <c r="E321">
        <v>0</v>
      </c>
      <c r="F321">
        <v>1</v>
      </c>
      <c r="G321">
        <v>1</v>
      </c>
      <c r="H321">
        <v>1</v>
      </c>
      <c r="I321">
        <v>2</v>
      </c>
      <c r="J321">
        <v>2</v>
      </c>
      <c r="K321">
        <v>1</v>
      </c>
      <c r="L321">
        <v>2</v>
      </c>
      <c r="M321" s="28">
        <v>1</v>
      </c>
      <c r="N321">
        <f t="shared" si="4"/>
        <v>14.299589602999999</v>
      </c>
      <c r="O321" s="24" t="s">
        <v>2944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8022-6B8F-4C01-A779-B1375BF5F6C5}">
  <dimension ref="A1:M272"/>
  <sheetViews>
    <sheetView tabSelected="1" workbookViewId="0">
      <selection activeCell="N1" sqref="N1:N1048576"/>
    </sheetView>
  </sheetViews>
  <sheetFormatPr defaultRowHeight="14.5" x14ac:dyDescent="0.35"/>
  <cols>
    <col min="13" max="13" width="12.36328125" style="28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8" t="s">
        <v>2965</v>
      </c>
    </row>
    <row r="2" spans="1:13" x14ac:dyDescent="0.35">
      <c r="A2">
        <v>0</v>
      </c>
      <c r="B2">
        <v>2</v>
      </c>
      <c r="C2">
        <v>0</v>
      </c>
      <c r="D2">
        <v>0.26415094300000003</v>
      </c>
      <c r="E2">
        <v>1</v>
      </c>
      <c r="F2">
        <v>1</v>
      </c>
      <c r="G2">
        <v>1</v>
      </c>
      <c r="H2">
        <v>1</v>
      </c>
      <c r="I2">
        <v>3</v>
      </c>
      <c r="J2">
        <v>4</v>
      </c>
      <c r="K2">
        <v>1</v>
      </c>
      <c r="L2">
        <v>1</v>
      </c>
      <c r="M2" s="28">
        <v>1</v>
      </c>
    </row>
    <row r="3" spans="1:13" x14ac:dyDescent="0.35">
      <c r="A3">
        <v>1</v>
      </c>
      <c r="B3">
        <v>2</v>
      </c>
      <c r="C3">
        <v>0</v>
      </c>
      <c r="D3">
        <v>1.2987013E-2</v>
      </c>
      <c r="E3">
        <v>0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2</v>
      </c>
      <c r="M3" s="28">
        <v>1</v>
      </c>
    </row>
    <row r="4" spans="1:13" x14ac:dyDescent="0.35">
      <c r="A4">
        <v>0</v>
      </c>
      <c r="B4">
        <v>2</v>
      </c>
      <c r="C4">
        <v>0</v>
      </c>
      <c r="D4">
        <v>0.18045112799999999</v>
      </c>
      <c r="E4">
        <v>0</v>
      </c>
      <c r="F4">
        <v>1</v>
      </c>
      <c r="G4">
        <v>1</v>
      </c>
      <c r="H4">
        <v>2</v>
      </c>
      <c r="I4">
        <v>1</v>
      </c>
      <c r="J4">
        <v>2</v>
      </c>
      <c r="K4">
        <v>1</v>
      </c>
      <c r="L4">
        <v>3</v>
      </c>
      <c r="M4" s="28">
        <v>1</v>
      </c>
    </row>
    <row r="5" spans="1:13" x14ac:dyDescent="0.35">
      <c r="A5">
        <v>0</v>
      </c>
      <c r="B5">
        <v>2</v>
      </c>
      <c r="C5">
        <v>0</v>
      </c>
      <c r="D5">
        <v>0.32408867200000002</v>
      </c>
      <c r="E5">
        <v>0</v>
      </c>
      <c r="F5">
        <v>1</v>
      </c>
      <c r="G5">
        <v>1</v>
      </c>
      <c r="H5">
        <v>1</v>
      </c>
      <c r="I5">
        <v>2</v>
      </c>
      <c r="J5">
        <v>2</v>
      </c>
      <c r="K5">
        <v>1</v>
      </c>
      <c r="L5">
        <v>3</v>
      </c>
      <c r="M5" s="28">
        <v>1</v>
      </c>
    </row>
    <row r="6" spans="1:13" x14ac:dyDescent="0.35">
      <c r="A6">
        <v>1</v>
      </c>
      <c r="B6">
        <v>2</v>
      </c>
      <c r="C6">
        <v>0</v>
      </c>
      <c r="D6">
        <v>0.635220126</v>
      </c>
      <c r="E6">
        <v>0</v>
      </c>
      <c r="F6">
        <v>1</v>
      </c>
      <c r="G6">
        <v>1</v>
      </c>
      <c r="H6">
        <v>1</v>
      </c>
      <c r="I6">
        <v>2</v>
      </c>
      <c r="J6">
        <v>4</v>
      </c>
      <c r="K6">
        <v>1</v>
      </c>
      <c r="L6">
        <v>2</v>
      </c>
      <c r="M6" s="28">
        <v>1</v>
      </c>
    </row>
    <row r="7" spans="1:13" x14ac:dyDescent="0.35">
      <c r="A7">
        <v>0</v>
      </c>
      <c r="B7">
        <v>2</v>
      </c>
      <c r="C7">
        <v>0</v>
      </c>
      <c r="D7">
        <v>0.246973366</v>
      </c>
      <c r="E7">
        <v>0</v>
      </c>
      <c r="F7">
        <v>1</v>
      </c>
      <c r="G7">
        <v>1</v>
      </c>
      <c r="H7">
        <v>1</v>
      </c>
      <c r="I7">
        <v>3</v>
      </c>
      <c r="J7">
        <v>2</v>
      </c>
      <c r="K7">
        <v>1</v>
      </c>
      <c r="L7">
        <v>2</v>
      </c>
      <c r="M7" s="28">
        <v>1</v>
      </c>
    </row>
    <row r="8" spans="1:13" x14ac:dyDescent="0.35">
      <c r="A8">
        <v>0</v>
      </c>
      <c r="B8">
        <v>2</v>
      </c>
      <c r="C8">
        <v>1</v>
      </c>
      <c r="D8">
        <v>0.20833333300000001</v>
      </c>
      <c r="E8">
        <v>0</v>
      </c>
      <c r="F8">
        <v>1</v>
      </c>
      <c r="G8">
        <v>1</v>
      </c>
      <c r="H8">
        <v>1</v>
      </c>
      <c r="I8">
        <v>2</v>
      </c>
      <c r="J8">
        <v>2</v>
      </c>
      <c r="K8">
        <v>1</v>
      </c>
      <c r="L8">
        <v>1</v>
      </c>
      <c r="M8" s="28">
        <v>0</v>
      </c>
    </row>
    <row r="9" spans="1:13" x14ac:dyDescent="0.35">
      <c r="A9">
        <v>0</v>
      </c>
      <c r="B9">
        <v>2</v>
      </c>
      <c r="C9">
        <v>0</v>
      </c>
      <c r="D9">
        <v>0.904763333</v>
      </c>
      <c r="E9">
        <v>0</v>
      </c>
      <c r="F9">
        <v>1</v>
      </c>
      <c r="G9">
        <v>1</v>
      </c>
      <c r="H9">
        <v>2</v>
      </c>
      <c r="I9">
        <v>3</v>
      </c>
      <c r="J9">
        <v>1</v>
      </c>
      <c r="K9">
        <v>1</v>
      </c>
      <c r="L9">
        <v>2</v>
      </c>
      <c r="M9" s="28">
        <v>1</v>
      </c>
    </row>
    <row r="10" spans="1:13" x14ac:dyDescent="0.35">
      <c r="A10">
        <v>0</v>
      </c>
      <c r="B10">
        <v>2</v>
      </c>
      <c r="C10">
        <v>0</v>
      </c>
      <c r="D10">
        <v>-0.16666666699999999</v>
      </c>
      <c r="E10">
        <v>0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 s="28">
        <v>0</v>
      </c>
    </row>
    <row r="11" spans="1:13" x14ac:dyDescent="0.35">
      <c r="A11">
        <v>1</v>
      </c>
      <c r="B11">
        <v>2</v>
      </c>
      <c r="C11">
        <v>0</v>
      </c>
      <c r="D11">
        <v>0.29518072299999998</v>
      </c>
      <c r="E11">
        <v>0</v>
      </c>
      <c r="F11">
        <v>1</v>
      </c>
      <c r="G11">
        <v>1</v>
      </c>
      <c r="H11">
        <v>1</v>
      </c>
      <c r="I11">
        <v>2</v>
      </c>
      <c r="J11">
        <v>2</v>
      </c>
      <c r="K11">
        <v>1</v>
      </c>
      <c r="L11">
        <v>2</v>
      </c>
      <c r="M11" s="28">
        <v>0</v>
      </c>
    </row>
    <row r="12" spans="1:13" x14ac:dyDescent="0.35">
      <c r="A12">
        <v>0</v>
      </c>
      <c r="B12">
        <v>2</v>
      </c>
      <c r="C12">
        <v>1</v>
      </c>
      <c r="D12">
        <v>0.255230126</v>
      </c>
      <c r="E12">
        <v>0</v>
      </c>
      <c r="F12">
        <v>1</v>
      </c>
      <c r="G12">
        <v>1</v>
      </c>
      <c r="H12">
        <v>2</v>
      </c>
      <c r="I12">
        <v>1</v>
      </c>
      <c r="J12">
        <v>2</v>
      </c>
      <c r="K12">
        <v>1</v>
      </c>
      <c r="L12">
        <v>2</v>
      </c>
      <c r="M12" s="28">
        <v>1</v>
      </c>
    </row>
    <row r="13" spans="1:13" x14ac:dyDescent="0.35">
      <c r="A13">
        <v>1</v>
      </c>
      <c r="B13">
        <v>2</v>
      </c>
      <c r="C13">
        <v>0</v>
      </c>
      <c r="D13">
        <v>0.30263157899999998</v>
      </c>
      <c r="E13">
        <v>0</v>
      </c>
      <c r="F13">
        <v>1</v>
      </c>
      <c r="G13">
        <v>1</v>
      </c>
      <c r="H13">
        <v>1</v>
      </c>
      <c r="I13">
        <v>3</v>
      </c>
      <c r="J13">
        <v>2</v>
      </c>
      <c r="K13">
        <v>1</v>
      </c>
      <c r="L13">
        <v>2</v>
      </c>
      <c r="M13" s="28">
        <v>1</v>
      </c>
    </row>
    <row r="14" spans="1:13" x14ac:dyDescent="0.35">
      <c r="A14">
        <v>1</v>
      </c>
      <c r="B14">
        <v>2</v>
      </c>
      <c r="C14">
        <v>0</v>
      </c>
      <c r="D14">
        <v>0.428571429</v>
      </c>
      <c r="E14">
        <v>0</v>
      </c>
      <c r="F14">
        <v>1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 s="28">
        <v>0</v>
      </c>
    </row>
    <row r="15" spans="1:13" x14ac:dyDescent="0.35">
      <c r="A15">
        <v>1</v>
      </c>
      <c r="B15">
        <v>2</v>
      </c>
      <c r="C15">
        <v>0</v>
      </c>
      <c r="D15">
        <v>0.245847176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2</v>
      </c>
      <c r="M15" s="28">
        <v>1</v>
      </c>
    </row>
    <row r="16" spans="1:13" x14ac:dyDescent="0.35">
      <c r="A16">
        <v>1</v>
      </c>
      <c r="B16">
        <v>2</v>
      </c>
      <c r="C16">
        <v>0</v>
      </c>
      <c r="D16">
        <v>0.30522088400000003</v>
      </c>
      <c r="E16">
        <v>0</v>
      </c>
      <c r="F16">
        <v>1</v>
      </c>
      <c r="G16">
        <v>1</v>
      </c>
      <c r="H16">
        <v>1</v>
      </c>
      <c r="I16">
        <v>2</v>
      </c>
      <c r="J16">
        <v>2</v>
      </c>
      <c r="K16">
        <v>1</v>
      </c>
      <c r="L16">
        <v>2</v>
      </c>
      <c r="M16" s="28">
        <v>1</v>
      </c>
    </row>
    <row r="17" spans="1:13" x14ac:dyDescent="0.35">
      <c r="A17">
        <v>1</v>
      </c>
      <c r="B17">
        <v>2</v>
      </c>
      <c r="C17">
        <v>0</v>
      </c>
      <c r="D17">
        <v>0.338582677</v>
      </c>
      <c r="E17">
        <v>0</v>
      </c>
      <c r="F17">
        <v>1</v>
      </c>
      <c r="G17">
        <v>1</v>
      </c>
      <c r="H17">
        <v>1</v>
      </c>
      <c r="I17">
        <v>2</v>
      </c>
      <c r="J17">
        <v>1</v>
      </c>
      <c r="K17">
        <v>1</v>
      </c>
      <c r="L17">
        <v>2</v>
      </c>
      <c r="M17" s="28">
        <v>1</v>
      </c>
    </row>
    <row r="18" spans="1:13" x14ac:dyDescent="0.35">
      <c r="A18">
        <v>1</v>
      </c>
      <c r="B18">
        <v>2</v>
      </c>
      <c r="C18">
        <v>0</v>
      </c>
      <c r="D18">
        <v>0.32743362799999998</v>
      </c>
      <c r="E18">
        <v>0</v>
      </c>
      <c r="F18">
        <v>1</v>
      </c>
      <c r="G18">
        <v>1</v>
      </c>
      <c r="H18">
        <v>1</v>
      </c>
      <c r="I18">
        <v>2</v>
      </c>
      <c r="J18">
        <v>2</v>
      </c>
      <c r="K18">
        <v>1</v>
      </c>
      <c r="L18">
        <v>1</v>
      </c>
      <c r="M18" s="28">
        <v>1</v>
      </c>
    </row>
    <row r="19" spans="1:13" x14ac:dyDescent="0.35">
      <c r="A19">
        <v>0</v>
      </c>
      <c r="B19">
        <v>2</v>
      </c>
      <c r="C19">
        <v>0</v>
      </c>
      <c r="D19">
        <v>0.26271186400000002</v>
      </c>
      <c r="E19">
        <v>0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2</v>
      </c>
      <c r="M19" s="28">
        <v>1</v>
      </c>
    </row>
    <row r="20" spans="1:13" x14ac:dyDescent="0.35">
      <c r="A20">
        <v>1</v>
      </c>
      <c r="B20">
        <v>2</v>
      </c>
      <c r="C20">
        <v>0</v>
      </c>
      <c r="D20">
        <v>0</v>
      </c>
      <c r="E20">
        <v>1</v>
      </c>
      <c r="F20">
        <v>1</v>
      </c>
      <c r="G20">
        <v>1</v>
      </c>
      <c r="H20">
        <v>2</v>
      </c>
      <c r="I20">
        <v>3</v>
      </c>
      <c r="J20">
        <v>2</v>
      </c>
      <c r="K20">
        <v>1</v>
      </c>
      <c r="L20">
        <v>2</v>
      </c>
      <c r="M20" s="28">
        <v>0</v>
      </c>
    </row>
    <row r="21" spans="1:13" x14ac:dyDescent="0.35">
      <c r="A21">
        <v>1</v>
      </c>
      <c r="B21">
        <v>2</v>
      </c>
      <c r="C21">
        <v>0</v>
      </c>
      <c r="D21">
        <v>0</v>
      </c>
      <c r="E21">
        <v>1</v>
      </c>
      <c r="F21">
        <v>1</v>
      </c>
      <c r="G21">
        <v>1</v>
      </c>
      <c r="H21">
        <v>2</v>
      </c>
      <c r="I21">
        <v>3</v>
      </c>
      <c r="J21">
        <v>2</v>
      </c>
      <c r="K21">
        <v>1</v>
      </c>
      <c r="L21">
        <v>2</v>
      </c>
      <c r="M21" s="28">
        <v>0</v>
      </c>
    </row>
    <row r="22" spans="1:13" x14ac:dyDescent="0.35">
      <c r="A22">
        <v>1</v>
      </c>
      <c r="B22">
        <v>2</v>
      </c>
      <c r="C22">
        <v>0</v>
      </c>
      <c r="D22">
        <v>0</v>
      </c>
      <c r="E22">
        <v>1</v>
      </c>
      <c r="F22">
        <v>1</v>
      </c>
      <c r="G22">
        <v>1</v>
      </c>
      <c r="H22">
        <v>2</v>
      </c>
      <c r="I22">
        <v>3</v>
      </c>
      <c r="J22">
        <v>2</v>
      </c>
      <c r="K22">
        <v>1</v>
      </c>
      <c r="L22">
        <v>2</v>
      </c>
      <c r="M22" s="28">
        <v>0</v>
      </c>
    </row>
    <row r="23" spans="1:13" x14ac:dyDescent="0.35">
      <c r="A23">
        <v>1</v>
      </c>
      <c r="B23">
        <v>2</v>
      </c>
      <c r="C23">
        <v>0</v>
      </c>
      <c r="D23">
        <v>0.4</v>
      </c>
      <c r="E23">
        <v>0</v>
      </c>
      <c r="F23">
        <v>1</v>
      </c>
      <c r="G23">
        <v>1</v>
      </c>
      <c r="H23">
        <v>1</v>
      </c>
      <c r="I23">
        <v>2</v>
      </c>
      <c r="J23">
        <v>1</v>
      </c>
      <c r="K23">
        <v>1</v>
      </c>
      <c r="L23">
        <v>2</v>
      </c>
      <c r="M23" s="28">
        <v>0</v>
      </c>
    </row>
    <row r="24" spans="1:13" x14ac:dyDescent="0.35">
      <c r="A24">
        <v>1</v>
      </c>
      <c r="B24">
        <v>2</v>
      </c>
      <c r="C24">
        <v>0</v>
      </c>
      <c r="D24">
        <v>0.427255985</v>
      </c>
      <c r="E24">
        <v>0</v>
      </c>
      <c r="F24">
        <v>1</v>
      </c>
      <c r="G24">
        <v>1</v>
      </c>
      <c r="H24">
        <v>2</v>
      </c>
      <c r="I24">
        <v>2</v>
      </c>
      <c r="J24">
        <v>1</v>
      </c>
      <c r="K24">
        <v>1</v>
      </c>
      <c r="L24">
        <v>2</v>
      </c>
      <c r="M24" s="28">
        <v>1</v>
      </c>
    </row>
    <row r="25" spans="1:13" x14ac:dyDescent="0.35">
      <c r="A25">
        <v>1</v>
      </c>
      <c r="B25">
        <v>2</v>
      </c>
      <c r="C25">
        <v>0</v>
      </c>
      <c r="D25">
        <v>0.3</v>
      </c>
      <c r="E25">
        <v>0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2</v>
      </c>
      <c r="M25" s="28">
        <v>1</v>
      </c>
    </row>
    <row r="26" spans="1:13" x14ac:dyDescent="0.35">
      <c r="A26">
        <v>1</v>
      </c>
      <c r="B26">
        <v>2</v>
      </c>
      <c r="C26">
        <v>0</v>
      </c>
      <c r="D26">
        <v>0.46551724100000003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1</v>
      </c>
      <c r="L26">
        <v>2</v>
      </c>
      <c r="M26" s="28">
        <v>1</v>
      </c>
    </row>
    <row r="27" spans="1:13" x14ac:dyDescent="0.35">
      <c r="A27">
        <v>1</v>
      </c>
      <c r="B27">
        <v>2</v>
      </c>
      <c r="C27">
        <v>0</v>
      </c>
      <c r="D27">
        <v>0.44908616200000001</v>
      </c>
      <c r="E27">
        <v>0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  <c r="L27">
        <v>2</v>
      </c>
      <c r="M27" s="28">
        <v>1</v>
      </c>
    </row>
    <row r="28" spans="1:13" x14ac:dyDescent="0.35">
      <c r="A28">
        <v>1</v>
      </c>
      <c r="B28">
        <v>2</v>
      </c>
      <c r="C28">
        <v>0</v>
      </c>
      <c r="D28">
        <v>0.36752136800000001</v>
      </c>
      <c r="E28">
        <v>0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  <c r="M28" s="28">
        <v>0</v>
      </c>
    </row>
    <row r="29" spans="1:13" x14ac:dyDescent="0.35">
      <c r="A29">
        <v>1</v>
      </c>
      <c r="B29">
        <v>2</v>
      </c>
      <c r="C29">
        <v>0</v>
      </c>
      <c r="D29">
        <v>0.452380952</v>
      </c>
      <c r="E29">
        <v>0</v>
      </c>
      <c r="F29">
        <v>1</v>
      </c>
      <c r="G29">
        <v>1</v>
      </c>
      <c r="H29">
        <v>1</v>
      </c>
      <c r="I29">
        <v>2</v>
      </c>
      <c r="J29">
        <v>1</v>
      </c>
      <c r="K29">
        <v>1</v>
      </c>
      <c r="L29">
        <v>2</v>
      </c>
      <c r="M29" s="28">
        <v>0</v>
      </c>
    </row>
    <row r="30" spans="1:13" x14ac:dyDescent="0.35">
      <c r="A30">
        <v>1</v>
      </c>
      <c r="B30">
        <v>2</v>
      </c>
      <c r="C30">
        <v>0</v>
      </c>
      <c r="D30">
        <v>0.48148148099999999</v>
      </c>
      <c r="E30">
        <v>0</v>
      </c>
      <c r="F30">
        <v>1</v>
      </c>
      <c r="G30">
        <v>1</v>
      </c>
      <c r="H30">
        <v>2</v>
      </c>
      <c r="I30">
        <v>2</v>
      </c>
      <c r="J30">
        <v>1</v>
      </c>
      <c r="K30">
        <v>1</v>
      </c>
      <c r="L30">
        <v>2</v>
      </c>
      <c r="M30" s="28">
        <v>0</v>
      </c>
    </row>
    <row r="31" spans="1:13" x14ac:dyDescent="0.35">
      <c r="A31">
        <v>1</v>
      </c>
      <c r="B31">
        <v>2</v>
      </c>
      <c r="C31">
        <v>1</v>
      </c>
      <c r="D31">
        <v>0.44715447200000003</v>
      </c>
      <c r="E31">
        <v>0</v>
      </c>
      <c r="F31">
        <v>1</v>
      </c>
      <c r="G31">
        <v>1</v>
      </c>
      <c r="H31">
        <v>1</v>
      </c>
      <c r="I31">
        <v>2</v>
      </c>
      <c r="J31">
        <v>2</v>
      </c>
      <c r="K31">
        <v>1</v>
      </c>
      <c r="L31">
        <v>2</v>
      </c>
      <c r="M31" s="28">
        <v>0</v>
      </c>
    </row>
    <row r="32" spans="1:13" x14ac:dyDescent="0.35">
      <c r="A32">
        <v>1</v>
      </c>
      <c r="B32">
        <v>2</v>
      </c>
      <c r="C32">
        <v>0</v>
      </c>
      <c r="D32">
        <v>0.5625</v>
      </c>
      <c r="E32">
        <v>0</v>
      </c>
      <c r="F32">
        <v>1</v>
      </c>
      <c r="G32">
        <v>1</v>
      </c>
      <c r="H32">
        <v>2</v>
      </c>
      <c r="I32">
        <v>2</v>
      </c>
      <c r="J32">
        <v>1</v>
      </c>
      <c r="K32">
        <v>1</v>
      </c>
      <c r="L32">
        <v>2</v>
      </c>
      <c r="M32" s="28">
        <v>1</v>
      </c>
    </row>
    <row r="33" spans="1:13" x14ac:dyDescent="0.35">
      <c r="A33">
        <v>0</v>
      </c>
      <c r="B33">
        <v>2</v>
      </c>
      <c r="C33">
        <v>1</v>
      </c>
      <c r="D33">
        <v>0.34462820999999999</v>
      </c>
      <c r="E33">
        <v>0</v>
      </c>
      <c r="F33">
        <v>1</v>
      </c>
      <c r="G33">
        <v>1</v>
      </c>
      <c r="H33">
        <v>1</v>
      </c>
      <c r="I33">
        <v>1</v>
      </c>
      <c r="J33">
        <v>2</v>
      </c>
      <c r="K33">
        <v>1</v>
      </c>
      <c r="L33">
        <v>1</v>
      </c>
      <c r="M33" s="28">
        <v>1</v>
      </c>
    </row>
    <row r="34" spans="1:13" x14ac:dyDescent="0.35">
      <c r="A34">
        <v>0</v>
      </c>
      <c r="B34">
        <v>2</v>
      </c>
      <c r="C34">
        <v>1</v>
      </c>
      <c r="D34">
        <v>0</v>
      </c>
      <c r="E34">
        <v>0</v>
      </c>
      <c r="F34">
        <v>1</v>
      </c>
      <c r="G34">
        <v>1</v>
      </c>
      <c r="H34">
        <v>2</v>
      </c>
      <c r="I34">
        <v>2</v>
      </c>
      <c r="J34">
        <v>2</v>
      </c>
      <c r="K34">
        <v>1</v>
      </c>
      <c r="L34">
        <v>3</v>
      </c>
      <c r="M34" s="28">
        <v>1</v>
      </c>
    </row>
    <row r="35" spans="1:13" x14ac:dyDescent="0.35">
      <c r="A35">
        <v>0</v>
      </c>
      <c r="B35">
        <v>2</v>
      </c>
      <c r="C35">
        <v>1</v>
      </c>
      <c r="D35">
        <v>0</v>
      </c>
      <c r="E35">
        <v>0</v>
      </c>
      <c r="F35">
        <v>1</v>
      </c>
      <c r="G35">
        <v>1</v>
      </c>
      <c r="H35">
        <v>2</v>
      </c>
      <c r="I35">
        <v>2</v>
      </c>
      <c r="J35">
        <v>1</v>
      </c>
      <c r="K35">
        <v>1</v>
      </c>
      <c r="L35">
        <v>1</v>
      </c>
      <c r="M35" s="28">
        <v>1</v>
      </c>
    </row>
    <row r="36" spans="1:13" x14ac:dyDescent="0.35">
      <c r="A36">
        <v>0</v>
      </c>
      <c r="B36">
        <v>2</v>
      </c>
      <c r="C36">
        <v>0</v>
      </c>
      <c r="D36">
        <v>0.4</v>
      </c>
      <c r="E36">
        <v>0</v>
      </c>
      <c r="F36">
        <v>1</v>
      </c>
      <c r="G36">
        <v>1</v>
      </c>
      <c r="H36">
        <v>1</v>
      </c>
      <c r="I36">
        <v>3</v>
      </c>
      <c r="J36">
        <v>1</v>
      </c>
      <c r="K36">
        <v>1</v>
      </c>
      <c r="L36">
        <v>3</v>
      </c>
      <c r="M36" s="28">
        <v>1</v>
      </c>
    </row>
    <row r="37" spans="1:13" x14ac:dyDescent="0.35">
      <c r="A37">
        <v>1</v>
      </c>
      <c r="B37">
        <v>2</v>
      </c>
      <c r="C37">
        <v>1</v>
      </c>
      <c r="D37">
        <v>0</v>
      </c>
      <c r="E37">
        <v>0</v>
      </c>
      <c r="F37">
        <v>1</v>
      </c>
      <c r="G37">
        <v>3</v>
      </c>
      <c r="H37">
        <v>2</v>
      </c>
      <c r="I37">
        <v>5</v>
      </c>
      <c r="J37">
        <v>1</v>
      </c>
      <c r="K37">
        <v>1</v>
      </c>
      <c r="L37">
        <v>2</v>
      </c>
      <c r="M37" s="28">
        <v>1</v>
      </c>
    </row>
    <row r="38" spans="1:13" x14ac:dyDescent="0.35">
      <c r="A38">
        <v>0</v>
      </c>
      <c r="B38">
        <v>2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2</v>
      </c>
      <c r="M38" s="28">
        <v>1</v>
      </c>
    </row>
    <row r="39" spans="1:13" x14ac:dyDescent="0.35">
      <c r="A39">
        <v>0</v>
      </c>
      <c r="B39">
        <v>2</v>
      </c>
      <c r="C39">
        <v>1</v>
      </c>
      <c r="D39">
        <v>0</v>
      </c>
      <c r="E39">
        <v>0</v>
      </c>
      <c r="F39">
        <v>1</v>
      </c>
      <c r="G39">
        <v>1</v>
      </c>
      <c r="H39">
        <v>2</v>
      </c>
      <c r="I39">
        <v>2</v>
      </c>
      <c r="J39">
        <v>1</v>
      </c>
      <c r="K39">
        <v>1</v>
      </c>
      <c r="L39">
        <v>2</v>
      </c>
      <c r="M39" s="28">
        <v>1</v>
      </c>
    </row>
    <row r="40" spans="1:13" x14ac:dyDescent="0.35">
      <c r="A40">
        <v>1</v>
      </c>
      <c r="B40">
        <v>2</v>
      </c>
      <c r="C40">
        <v>1</v>
      </c>
      <c r="D40">
        <v>0</v>
      </c>
      <c r="E40">
        <v>0</v>
      </c>
      <c r="F40">
        <v>1</v>
      </c>
      <c r="G40">
        <v>3</v>
      </c>
      <c r="H40">
        <v>1</v>
      </c>
      <c r="I40">
        <v>5</v>
      </c>
      <c r="J40">
        <v>2</v>
      </c>
      <c r="K40">
        <v>1</v>
      </c>
      <c r="L40">
        <v>3</v>
      </c>
      <c r="M40" s="28">
        <v>1</v>
      </c>
    </row>
    <row r="41" spans="1:13" x14ac:dyDescent="0.35">
      <c r="A41">
        <v>0</v>
      </c>
      <c r="B41">
        <v>2</v>
      </c>
      <c r="C41">
        <v>0</v>
      </c>
      <c r="D41">
        <v>0.34615384599999999</v>
      </c>
      <c r="E41">
        <v>0</v>
      </c>
      <c r="F41">
        <v>1</v>
      </c>
      <c r="G41">
        <v>1</v>
      </c>
      <c r="H41">
        <v>2</v>
      </c>
      <c r="I41">
        <v>2</v>
      </c>
      <c r="J41">
        <v>2</v>
      </c>
      <c r="K41">
        <v>1</v>
      </c>
      <c r="L41">
        <v>3</v>
      </c>
      <c r="M41" s="28">
        <v>1</v>
      </c>
    </row>
    <row r="42" spans="1:13" x14ac:dyDescent="0.35">
      <c r="A42">
        <v>0</v>
      </c>
      <c r="B42">
        <v>2</v>
      </c>
      <c r="C42">
        <v>0</v>
      </c>
      <c r="D42">
        <v>0.34042553199999998</v>
      </c>
      <c r="E42">
        <v>0</v>
      </c>
      <c r="F42">
        <v>1</v>
      </c>
      <c r="G42">
        <v>1</v>
      </c>
      <c r="H42">
        <v>1</v>
      </c>
      <c r="I42">
        <v>2</v>
      </c>
      <c r="J42">
        <v>1</v>
      </c>
      <c r="K42">
        <v>1</v>
      </c>
      <c r="L42">
        <v>3</v>
      </c>
      <c r="M42" s="28">
        <v>1</v>
      </c>
    </row>
    <row r="43" spans="1:13" x14ac:dyDescent="0.35">
      <c r="A43">
        <v>0</v>
      </c>
      <c r="B43">
        <v>2</v>
      </c>
      <c r="C43">
        <v>0</v>
      </c>
      <c r="D43">
        <v>0.33333333300000001</v>
      </c>
      <c r="E43">
        <v>0</v>
      </c>
      <c r="F43">
        <v>1</v>
      </c>
      <c r="G43">
        <v>1</v>
      </c>
      <c r="H43">
        <v>1</v>
      </c>
      <c r="I43">
        <v>2</v>
      </c>
      <c r="J43">
        <v>2</v>
      </c>
      <c r="K43">
        <v>1</v>
      </c>
      <c r="L43">
        <v>3</v>
      </c>
      <c r="M43" s="28">
        <v>1</v>
      </c>
    </row>
    <row r="44" spans="1:13" x14ac:dyDescent="0.35">
      <c r="A44">
        <v>0</v>
      </c>
      <c r="B44">
        <v>2</v>
      </c>
      <c r="C44">
        <v>0</v>
      </c>
      <c r="D44">
        <v>0.35714285699999998</v>
      </c>
      <c r="E44">
        <v>0</v>
      </c>
      <c r="F44">
        <v>1</v>
      </c>
      <c r="G44">
        <v>1</v>
      </c>
      <c r="H44">
        <v>1</v>
      </c>
      <c r="I44">
        <v>3</v>
      </c>
      <c r="J44">
        <v>1</v>
      </c>
      <c r="K44">
        <v>1</v>
      </c>
      <c r="L44">
        <v>3</v>
      </c>
      <c r="M44" s="28">
        <v>1</v>
      </c>
    </row>
    <row r="45" spans="1:13" x14ac:dyDescent="0.35">
      <c r="A45">
        <v>0</v>
      </c>
      <c r="B45">
        <v>2</v>
      </c>
      <c r="C45">
        <v>0</v>
      </c>
      <c r="D45">
        <v>0.3</v>
      </c>
      <c r="E45">
        <v>0</v>
      </c>
      <c r="F45">
        <v>1</v>
      </c>
      <c r="G45">
        <v>1</v>
      </c>
      <c r="H45">
        <v>1</v>
      </c>
      <c r="I45">
        <v>2</v>
      </c>
      <c r="J45">
        <v>2</v>
      </c>
      <c r="K45">
        <v>1</v>
      </c>
      <c r="L45">
        <v>2</v>
      </c>
      <c r="M45" s="28">
        <v>1</v>
      </c>
    </row>
    <row r="46" spans="1:13" x14ac:dyDescent="0.35">
      <c r="A46">
        <v>0</v>
      </c>
      <c r="B46">
        <v>2</v>
      </c>
      <c r="C46">
        <v>0</v>
      </c>
      <c r="D46">
        <v>0.3</v>
      </c>
      <c r="E46">
        <v>0</v>
      </c>
      <c r="F46">
        <v>1</v>
      </c>
      <c r="G46">
        <v>1</v>
      </c>
      <c r="H46">
        <v>1</v>
      </c>
      <c r="I46">
        <v>3</v>
      </c>
      <c r="J46">
        <v>2</v>
      </c>
      <c r="K46">
        <v>1</v>
      </c>
      <c r="L46">
        <v>3</v>
      </c>
      <c r="M46" s="28">
        <v>1</v>
      </c>
    </row>
    <row r="47" spans="1:13" x14ac:dyDescent="0.35">
      <c r="A47">
        <v>1</v>
      </c>
      <c r="B47">
        <v>2</v>
      </c>
      <c r="C47">
        <v>0</v>
      </c>
      <c r="D47">
        <v>0.51734104000000003</v>
      </c>
      <c r="E47">
        <v>0</v>
      </c>
      <c r="F47">
        <v>1</v>
      </c>
      <c r="G47">
        <v>1</v>
      </c>
      <c r="H47">
        <v>2</v>
      </c>
      <c r="I47">
        <v>2</v>
      </c>
      <c r="J47">
        <v>2</v>
      </c>
      <c r="K47">
        <v>1</v>
      </c>
      <c r="L47">
        <v>2</v>
      </c>
      <c r="M47" s="28">
        <v>1</v>
      </c>
    </row>
    <row r="48" spans="1:13" x14ac:dyDescent="0.35">
      <c r="A48">
        <v>0</v>
      </c>
      <c r="B48">
        <v>2</v>
      </c>
      <c r="C48">
        <v>0</v>
      </c>
      <c r="D48">
        <v>0</v>
      </c>
      <c r="E48">
        <v>0</v>
      </c>
      <c r="F48">
        <v>0</v>
      </c>
      <c r="G48">
        <v>1</v>
      </c>
      <c r="H48">
        <v>2</v>
      </c>
      <c r="I48">
        <v>4</v>
      </c>
      <c r="J48">
        <v>1</v>
      </c>
      <c r="K48">
        <v>1</v>
      </c>
      <c r="L48">
        <v>2</v>
      </c>
      <c r="M48" s="28">
        <v>0</v>
      </c>
    </row>
    <row r="49" spans="1:13" x14ac:dyDescent="0.35">
      <c r="A49">
        <v>0</v>
      </c>
      <c r="B49">
        <v>2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2</v>
      </c>
      <c r="M49" s="28">
        <v>1</v>
      </c>
    </row>
    <row r="50" spans="1:13" x14ac:dyDescent="0.35">
      <c r="A50">
        <v>0</v>
      </c>
      <c r="B50">
        <v>2</v>
      </c>
      <c r="C50">
        <v>0</v>
      </c>
      <c r="D50">
        <v>0</v>
      </c>
      <c r="E50">
        <v>0</v>
      </c>
      <c r="F50">
        <v>1</v>
      </c>
      <c r="G50">
        <v>1</v>
      </c>
      <c r="H50">
        <v>2</v>
      </c>
      <c r="I50">
        <v>1</v>
      </c>
      <c r="J50">
        <v>2</v>
      </c>
      <c r="K50">
        <v>1</v>
      </c>
      <c r="L50">
        <v>2</v>
      </c>
      <c r="M50" s="28">
        <v>1</v>
      </c>
    </row>
    <row r="51" spans="1:13" x14ac:dyDescent="0.35">
      <c r="A51">
        <v>0</v>
      </c>
      <c r="B51">
        <v>2</v>
      </c>
      <c r="C51">
        <v>0</v>
      </c>
      <c r="D51">
        <v>0.21695342000000001</v>
      </c>
      <c r="E51">
        <v>0</v>
      </c>
      <c r="F51">
        <v>1</v>
      </c>
      <c r="G51">
        <v>1</v>
      </c>
      <c r="H51">
        <v>1</v>
      </c>
      <c r="I51">
        <v>2</v>
      </c>
      <c r="J51">
        <v>4</v>
      </c>
      <c r="K51">
        <v>1</v>
      </c>
      <c r="L51">
        <v>3</v>
      </c>
      <c r="M51" s="28">
        <v>1</v>
      </c>
    </row>
    <row r="52" spans="1:13" x14ac:dyDescent="0.35">
      <c r="A52">
        <v>0</v>
      </c>
      <c r="B52">
        <v>2</v>
      </c>
      <c r="C52">
        <v>0</v>
      </c>
      <c r="D52">
        <v>0.27272727299999999</v>
      </c>
      <c r="E52">
        <v>0</v>
      </c>
      <c r="F52">
        <v>1</v>
      </c>
      <c r="G52">
        <v>1</v>
      </c>
      <c r="H52">
        <v>1</v>
      </c>
      <c r="I52">
        <v>2</v>
      </c>
      <c r="J52">
        <v>1</v>
      </c>
      <c r="K52">
        <v>1</v>
      </c>
      <c r="L52">
        <v>1</v>
      </c>
      <c r="M52" s="28">
        <v>1</v>
      </c>
    </row>
    <row r="53" spans="1:13" x14ac:dyDescent="0.35">
      <c r="A53">
        <v>1</v>
      </c>
      <c r="B53">
        <v>2</v>
      </c>
      <c r="C53">
        <v>0</v>
      </c>
      <c r="D53">
        <v>0</v>
      </c>
      <c r="E53">
        <v>1</v>
      </c>
      <c r="F53">
        <v>1</v>
      </c>
      <c r="G53">
        <v>1</v>
      </c>
      <c r="H53">
        <v>2</v>
      </c>
      <c r="I53">
        <v>3</v>
      </c>
      <c r="J53">
        <v>2</v>
      </c>
      <c r="K53">
        <v>1</v>
      </c>
      <c r="L53">
        <v>2</v>
      </c>
      <c r="M53" s="28">
        <v>0</v>
      </c>
    </row>
    <row r="54" spans="1:13" x14ac:dyDescent="0.35">
      <c r="A54">
        <v>1</v>
      </c>
      <c r="B54">
        <v>2</v>
      </c>
      <c r="C54">
        <v>0</v>
      </c>
      <c r="D54">
        <v>0</v>
      </c>
      <c r="E54">
        <v>1</v>
      </c>
      <c r="F54">
        <v>1</v>
      </c>
      <c r="G54">
        <v>1</v>
      </c>
      <c r="H54">
        <v>2</v>
      </c>
      <c r="I54">
        <v>3</v>
      </c>
      <c r="J54">
        <v>1</v>
      </c>
      <c r="K54">
        <v>1</v>
      </c>
      <c r="L54">
        <v>2</v>
      </c>
      <c r="M54" s="28">
        <v>0</v>
      </c>
    </row>
    <row r="55" spans="1:13" x14ac:dyDescent="0.35">
      <c r="A55">
        <v>1</v>
      </c>
      <c r="B55">
        <v>2</v>
      </c>
      <c r="C55">
        <v>0</v>
      </c>
      <c r="D55">
        <v>0</v>
      </c>
      <c r="E55">
        <v>1</v>
      </c>
      <c r="F55">
        <v>1</v>
      </c>
      <c r="G55">
        <v>1</v>
      </c>
      <c r="H55">
        <v>2</v>
      </c>
      <c r="I55">
        <v>3</v>
      </c>
      <c r="J55">
        <v>1</v>
      </c>
      <c r="K55">
        <v>1</v>
      </c>
      <c r="L55">
        <v>2</v>
      </c>
      <c r="M55" s="28">
        <v>0</v>
      </c>
    </row>
    <row r="56" spans="1:13" x14ac:dyDescent="0.35">
      <c r="A56">
        <v>1</v>
      </c>
      <c r="B56">
        <v>2</v>
      </c>
      <c r="C56">
        <v>0</v>
      </c>
      <c r="D56">
        <v>0</v>
      </c>
      <c r="E56">
        <v>1</v>
      </c>
      <c r="F56">
        <v>1</v>
      </c>
      <c r="G56">
        <v>1</v>
      </c>
      <c r="H56">
        <v>1</v>
      </c>
      <c r="I56">
        <v>3</v>
      </c>
      <c r="J56">
        <v>1</v>
      </c>
      <c r="K56">
        <v>1</v>
      </c>
      <c r="L56">
        <v>2</v>
      </c>
      <c r="M56" s="28">
        <v>0</v>
      </c>
    </row>
    <row r="57" spans="1:13" x14ac:dyDescent="0.35">
      <c r="A57">
        <v>1</v>
      </c>
      <c r="B57">
        <v>2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3</v>
      </c>
      <c r="J57">
        <v>1</v>
      </c>
      <c r="K57">
        <v>1</v>
      </c>
      <c r="L57">
        <v>2</v>
      </c>
      <c r="M57" s="28">
        <v>0</v>
      </c>
    </row>
    <row r="58" spans="1:13" x14ac:dyDescent="0.35">
      <c r="A58">
        <v>1</v>
      </c>
      <c r="B58">
        <v>2</v>
      </c>
      <c r="C58">
        <v>0</v>
      </c>
      <c r="D58">
        <v>0</v>
      </c>
      <c r="E58">
        <v>1</v>
      </c>
      <c r="F58">
        <v>1</v>
      </c>
      <c r="G58">
        <v>1</v>
      </c>
      <c r="H58">
        <v>2</v>
      </c>
      <c r="I58">
        <v>3</v>
      </c>
      <c r="J58">
        <v>2</v>
      </c>
      <c r="K58">
        <v>1</v>
      </c>
      <c r="L58">
        <v>2</v>
      </c>
      <c r="M58" s="28">
        <v>0</v>
      </c>
    </row>
    <row r="59" spans="1:13" x14ac:dyDescent="0.35">
      <c r="A59">
        <v>1</v>
      </c>
      <c r="B59">
        <v>2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3</v>
      </c>
      <c r="J59">
        <v>2</v>
      </c>
      <c r="K59">
        <v>1</v>
      </c>
      <c r="L59">
        <v>2</v>
      </c>
      <c r="M59" s="28">
        <v>0</v>
      </c>
    </row>
    <row r="60" spans="1:13" x14ac:dyDescent="0.35">
      <c r="A60">
        <v>1</v>
      </c>
      <c r="B60">
        <v>2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3</v>
      </c>
      <c r="J60">
        <v>2</v>
      </c>
      <c r="K60">
        <v>1</v>
      </c>
      <c r="L60">
        <v>2</v>
      </c>
      <c r="M60" s="28">
        <v>0</v>
      </c>
    </row>
    <row r="61" spans="1:13" x14ac:dyDescent="0.35">
      <c r="A61">
        <v>1</v>
      </c>
      <c r="B61">
        <v>2</v>
      </c>
      <c r="C61">
        <v>0</v>
      </c>
      <c r="D61">
        <v>0</v>
      </c>
      <c r="E61">
        <v>1</v>
      </c>
      <c r="F61">
        <v>1</v>
      </c>
      <c r="G61">
        <v>1</v>
      </c>
      <c r="H61">
        <v>2</v>
      </c>
      <c r="I61">
        <v>3</v>
      </c>
      <c r="J61">
        <v>1</v>
      </c>
      <c r="K61">
        <v>1</v>
      </c>
      <c r="L61">
        <v>2</v>
      </c>
      <c r="M61" s="28">
        <v>0</v>
      </c>
    </row>
    <row r="62" spans="1:13" x14ac:dyDescent="0.35">
      <c r="A62">
        <v>1</v>
      </c>
      <c r="B62">
        <v>2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3</v>
      </c>
      <c r="J62">
        <v>2</v>
      </c>
      <c r="K62">
        <v>1</v>
      </c>
      <c r="L62">
        <v>2</v>
      </c>
      <c r="M62" s="28">
        <v>0</v>
      </c>
    </row>
    <row r="63" spans="1:13" x14ac:dyDescent="0.35">
      <c r="A63">
        <v>1</v>
      </c>
      <c r="B63">
        <v>2</v>
      </c>
      <c r="C63">
        <v>0</v>
      </c>
      <c r="D63">
        <v>0</v>
      </c>
      <c r="E63">
        <v>1</v>
      </c>
      <c r="F63">
        <v>1</v>
      </c>
      <c r="G63">
        <v>1</v>
      </c>
      <c r="H63">
        <v>2</v>
      </c>
      <c r="I63">
        <v>3</v>
      </c>
      <c r="J63">
        <v>1</v>
      </c>
      <c r="K63">
        <v>1</v>
      </c>
      <c r="L63">
        <v>2</v>
      </c>
      <c r="M63" s="28">
        <v>0</v>
      </c>
    </row>
    <row r="64" spans="1:13" x14ac:dyDescent="0.35">
      <c r="A64">
        <v>0</v>
      </c>
      <c r="B64">
        <v>2</v>
      </c>
      <c r="C64">
        <v>1</v>
      </c>
      <c r="D64">
        <v>0.33596018500000002</v>
      </c>
      <c r="E64">
        <v>0</v>
      </c>
      <c r="F64">
        <v>1</v>
      </c>
      <c r="G64">
        <v>2</v>
      </c>
      <c r="H64">
        <v>1</v>
      </c>
      <c r="I64">
        <v>1</v>
      </c>
      <c r="J64">
        <v>2</v>
      </c>
      <c r="K64">
        <v>1</v>
      </c>
      <c r="L64">
        <v>3</v>
      </c>
      <c r="M64" s="28">
        <v>1</v>
      </c>
    </row>
    <row r="65" spans="1:13" x14ac:dyDescent="0.35">
      <c r="A65">
        <v>1</v>
      </c>
      <c r="B65">
        <v>2</v>
      </c>
      <c r="C65">
        <v>0</v>
      </c>
      <c r="D65">
        <v>0.271186441</v>
      </c>
      <c r="E65">
        <v>0</v>
      </c>
      <c r="F65">
        <v>1</v>
      </c>
      <c r="G65">
        <v>1</v>
      </c>
      <c r="H65">
        <v>1</v>
      </c>
      <c r="I65">
        <v>2</v>
      </c>
      <c r="J65">
        <v>2</v>
      </c>
      <c r="K65">
        <v>1</v>
      </c>
      <c r="L65">
        <v>1</v>
      </c>
      <c r="M65" s="28">
        <v>1</v>
      </c>
    </row>
    <row r="66" spans="1:13" x14ac:dyDescent="0.35">
      <c r="A66">
        <v>1</v>
      </c>
      <c r="B66">
        <v>2</v>
      </c>
      <c r="C66">
        <v>0</v>
      </c>
      <c r="D66">
        <v>0.63551401900000004</v>
      </c>
      <c r="E66">
        <v>0</v>
      </c>
      <c r="F66">
        <v>1</v>
      </c>
      <c r="G66">
        <v>1</v>
      </c>
      <c r="H66">
        <v>1</v>
      </c>
      <c r="I66">
        <v>2</v>
      </c>
      <c r="J66">
        <v>1</v>
      </c>
      <c r="K66">
        <v>1</v>
      </c>
      <c r="L66">
        <v>2</v>
      </c>
      <c r="M66" s="28">
        <v>1</v>
      </c>
    </row>
    <row r="67" spans="1:13" x14ac:dyDescent="0.35">
      <c r="A67">
        <v>1</v>
      </c>
      <c r="B67">
        <v>2</v>
      </c>
      <c r="C67">
        <v>0</v>
      </c>
      <c r="D67">
        <v>0.39705882399999998</v>
      </c>
      <c r="E67">
        <v>0</v>
      </c>
      <c r="F67">
        <v>1</v>
      </c>
      <c r="G67">
        <v>1</v>
      </c>
      <c r="H67">
        <v>1</v>
      </c>
      <c r="I67">
        <v>2</v>
      </c>
      <c r="J67">
        <v>2</v>
      </c>
      <c r="K67">
        <v>1</v>
      </c>
      <c r="L67">
        <v>2</v>
      </c>
      <c r="M67" s="28">
        <v>1</v>
      </c>
    </row>
    <row r="68" spans="1:13" x14ac:dyDescent="0.35">
      <c r="A68">
        <v>1</v>
      </c>
      <c r="B68">
        <v>2</v>
      </c>
      <c r="C68">
        <v>0</v>
      </c>
      <c r="D68">
        <v>0.64158686700000001</v>
      </c>
      <c r="E68">
        <v>0</v>
      </c>
      <c r="F68">
        <v>1</v>
      </c>
      <c r="G68">
        <v>1</v>
      </c>
      <c r="H68">
        <v>1</v>
      </c>
      <c r="I68">
        <v>2</v>
      </c>
      <c r="J68">
        <v>2</v>
      </c>
      <c r="K68">
        <v>1</v>
      </c>
      <c r="L68">
        <v>2</v>
      </c>
      <c r="M68" s="28">
        <v>0</v>
      </c>
    </row>
    <row r="69" spans="1:13" x14ac:dyDescent="0.35">
      <c r="A69">
        <v>1</v>
      </c>
      <c r="B69">
        <v>2</v>
      </c>
      <c r="C69">
        <v>0</v>
      </c>
      <c r="D69">
        <v>0.66666666699999999</v>
      </c>
      <c r="E69">
        <v>0</v>
      </c>
      <c r="F69">
        <v>1</v>
      </c>
      <c r="G69">
        <v>1</v>
      </c>
      <c r="H69">
        <v>2</v>
      </c>
      <c r="I69">
        <v>2</v>
      </c>
      <c r="J69">
        <v>1</v>
      </c>
      <c r="K69">
        <v>1</v>
      </c>
      <c r="L69">
        <v>2</v>
      </c>
      <c r="M69" s="28">
        <v>1</v>
      </c>
    </row>
    <row r="70" spans="1:13" x14ac:dyDescent="0.35">
      <c r="A70">
        <v>1</v>
      </c>
      <c r="B70">
        <v>2</v>
      </c>
      <c r="C70">
        <v>0</v>
      </c>
      <c r="D70">
        <v>0.41213389099999997</v>
      </c>
      <c r="E70">
        <v>0</v>
      </c>
      <c r="F70">
        <v>1</v>
      </c>
      <c r="G70">
        <v>1</v>
      </c>
      <c r="H70">
        <v>2</v>
      </c>
      <c r="I70">
        <v>2</v>
      </c>
      <c r="J70">
        <v>2</v>
      </c>
      <c r="K70">
        <v>1</v>
      </c>
      <c r="L70">
        <v>2</v>
      </c>
      <c r="M70" s="28">
        <v>0</v>
      </c>
    </row>
    <row r="71" spans="1:13" x14ac:dyDescent="0.35">
      <c r="A71">
        <v>1</v>
      </c>
      <c r="B71">
        <v>2</v>
      </c>
      <c r="C71">
        <v>0</v>
      </c>
      <c r="D71">
        <v>0.34438305699999999</v>
      </c>
      <c r="E71">
        <v>0</v>
      </c>
      <c r="F71">
        <v>1</v>
      </c>
      <c r="G71">
        <v>1</v>
      </c>
      <c r="H71">
        <v>1</v>
      </c>
      <c r="I71">
        <v>2</v>
      </c>
      <c r="J71">
        <v>2</v>
      </c>
      <c r="K71">
        <v>1</v>
      </c>
      <c r="L71">
        <v>2</v>
      </c>
      <c r="M71" s="28">
        <v>0</v>
      </c>
    </row>
    <row r="72" spans="1:13" x14ac:dyDescent="0.35">
      <c r="A72">
        <v>1</v>
      </c>
      <c r="B72">
        <v>2</v>
      </c>
      <c r="C72">
        <v>0</v>
      </c>
      <c r="D72">
        <v>0.41791044799999999</v>
      </c>
      <c r="E72">
        <v>0</v>
      </c>
      <c r="F72">
        <v>1</v>
      </c>
      <c r="G72">
        <v>1</v>
      </c>
      <c r="H72">
        <v>1</v>
      </c>
      <c r="I72">
        <v>2</v>
      </c>
      <c r="J72">
        <v>2</v>
      </c>
      <c r="K72">
        <v>1</v>
      </c>
      <c r="L72">
        <v>2</v>
      </c>
      <c r="M72" s="28">
        <v>1</v>
      </c>
    </row>
    <row r="73" spans="1:13" x14ac:dyDescent="0.35">
      <c r="A73">
        <v>1</v>
      </c>
      <c r="B73">
        <v>2</v>
      </c>
      <c r="C73">
        <v>0</v>
      </c>
      <c r="D73">
        <v>0.44444444399999999</v>
      </c>
      <c r="E73">
        <v>0</v>
      </c>
      <c r="F73">
        <v>1</v>
      </c>
      <c r="G73">
        <v>1</v>
      </c>
      <c r="H73">
        <v>1</v>
      </c>
      <c r="I73">
        <v>2</v>
      </c>
      <c r="J73">
        <v>2</v>
      </c>
      <c r="K73">
        <v>1</v>
      </c>
      <c r="L73">
        <v>2</v>
      </c>
      <c r="M73" s="28">
        <v>1</v>
      </c>
    </row>
    <row r="74" spans="1:13" x14ac:dyDescent="0.35">
      <c r="A74">
        <v>1</v>
      </c>
      <c r="B74">
        <v>2</v>
      </c>
      <c r="C74">
        <v>0</v>
      </c>
      <c r="D74">
        <v>0.42384105999999999</v>
      </c>
      <c r="E74">
        <v>0</v>
      </c>
      <c r="F74">
        <v>1</v>
      </c>
      <c r="G74">
        <v>1</v>
      </c>
      <c r="H74">
        <v>2</v>
      </c>
      <c r="I74">
        <v>1</v>
      </c>
      <c r="J74">
        <v>2</v>
      </c>
      <c r="K74">
        <v>1</v>
      </c>
      <c r="L74">
        <v>1</v>
      </c>
      <c r="M74" s="28">
        <v>1</v>
      </c>
    </row>
    <row r="75" spans="1:13" x14ac:dyDescent="0.35">
      <c r="A75">
        <v>1</v>
      </c>
      <c r="B75">
        <v>2</v>
      </c>
      <c r="C75">
        <v>0</v>
      </c>
      <c r="D75">
        <v>0.37142857099999999</v>
      </c>
      <c r="E75">
        <v>0</v>
      </c>
      <c r="F75">
        <v>1</v>
      </c>
      <c r="G75">
        <v>1</v>
      </c>
      <c r="H75">
        <v>1</v>
      </c>
      <c r="I75">
        <v>2</v>
      </c>
      <c r="J75">
        <v>2</v>
      </c>
      <c r="K75">
        <v>1</v>
      </c>
      <c r="L75">
        <v>2</v>
      </c>
      <c r="M75" s="28">
        <v>1</v>
      </c>
    </row>
    <row r="76" spans="1:13" x14ac:dyDescent="0.35">
      <c r="A76">
        <v>1</v>
      </c>
      <c r="B76">
        <v>2</v>
      </c>
      <c r="C76">
        <v>0</v>
      </c>
      <c r="D76">
        <v>0.7</v>
      </c>
      <c r="E76">
        <v>0</v>
      </c>
      <c r="F76">
        <v>1</v>
      </c>
      <c r="G76">
        <v>1</v>
      </c>
      <c r="H76">
        <v>2</v>
      </c>
      <c r="I76">
        <v>2</v>
      </c>
      <c r="J76">
        <v>2</v>
      </c>
      <c r="K76">
        <v>1</v>
      </c>
      <c r="L76">
        <v>1</v>
      </c>
      <c r="M76" s="28">
        <v>1</v>
      </c>
    </row>
    <row r="77" spans="1:13" x14ac:dyDescent="0.35">
      <c r="A77">
        <v>1</v>
      </c>
      <c r="B77">
        <v>2</v>
      </c>
      <c r="C77">
        <v>0</v>
      </c>
      <c r="D77">
        <v>0.38067061099999999</v>
      </c>
      <c r="E77">
        <v>0</v>
      </c>
      <c r="F77">
        <v>1</v>
      </c>
      <c r="G77">
        <v>1</v>
      </c>
      <c r="H77">
        <v>1</v>
      </c>
      <c r="I77">
        <v>2</v>
      </c>
      <c r="J77">
        <v>1</v>
      </c>
      <c r="K77">
        <v>1</v>
      </c>
      <c r="L77">
        <v>2</v>
      </c>
      <c r="M77" s="28">
        <v>1</v>
      </c>
    </row>
    <row r="78" spans="1:13" x14ac:dyDescent="0.35">
      <c r="A78">
        <v>1</v>
      </c>
      <c r="B78">
        <v>2</v>
      </c>
      <c r="C78">
        <v>0</v>
      </c>
      <c r="D78">
        <v>0.29375000000000001</v>
      </c>
      <c r="E78">
        <v>0</v>
      </c>
      <c r="F78">
        <v>1</v>
      </c>
      <c r="G78">
        <v>1</v>
      </c>
      <c r="H78">
        <v>1</v>
      </c>
      <c r="I78">
        <v>3</v>
      </c>
      <c r="J78">
        <v>2</v>
      </c>
      <c r="K78">
        <v>1</v>
      </c>
      <c r="L78">
        <v>2</v>
      </c>
      <c r="M78" s="28">
        <v>0</v>
      </c>
    </row>
    <row r="79" spans="1:13" x14ac:dyDescent="0.35">
      <c r="A79">
        <v>1</v>
      </c>
      <c r="B79">
        <v>2</v>
      </c>
      <c r="C79">
        <v>0</v>
      </c>
      <c r="D79">
        <v>0.45121951199999999</v>
      </c>
      <c r="E79">
        <v>0</v>
      </c>
      <c r="F79">
        <v>1</v>
      </c>
      <c r="G79">
        <v>1</v>
      </c>
      <c r="H79">
        <v>1</v>
      </c>
      <c r="I79">
        <v>3</v>
      </c>
      <c r="J79">
        <v>2</v>
      </c>
      <c r="K79">
        <v>1</v>
      </c>
      <c r="L79">
        <v>2</v>
      </c>
      <c r="M79" s="28">
        <v>0</v>
      </c>
    </row>
    <row r="80" spans="1:13" x14ac:dyDescent="0.35">
      <c r="A80">
        <v>1</v>
      </c>
      <c r="B80">
        <v>2</v>
      </c>
      <c r="C80">
        <v>0</v>
      </c>
      <c r="D80">
        <v>0.515151515</v>
      </c>
      <c r="E80">
        <v>0</v>
      </c>
      <c r="F80">
        <v>1</v>
      </c>
      <c r="G80">
        <v>1</v>
      </c>
      <c r="H80">
        <v>1</v>
      </c>
      <c r="I80">
        <v>2</v>
      </c>
      <c r="J80">
        <v>1</v>
      </c>
      <c r="K80">
        <v>1</v>
      </c>
      <c r="L80">
        <v>2</v>
      </c>
      <c r="M80" s="28">
        <v>1</v>
      </c>
    </row>
    <row r="81" spans="1:13" x14ac:dyDescent="0.35">
      <c r="A81">
        <v>0</v>
      </c>
      <c r="B81">
        <v>2</v>
      </c>
      <c r="C81">
        <v>0</v>
      </c>
      <c r="D81">
        <v>0.34615384599999999</v>
      </c>
      <c r="E81">
        <v>0</v>
      </c>
      <c r="F81">
        <v>1</v>
      </c>
      <c r="G81">
        <v>1</v>
      </c>
      <c r="H81">
        <v>1</v>
      </c>
      <c r="I81">
        <v>1</v>
      </c>
      <c r="J81">
        <v>2</v>
      </c>
      <c r="K81">
        <v>1</v>
      </c>
      <c r="L81">
        <v>2</v>
      </c>
      <c r="M81" s="28">
        <v>1</v>
      </c>
    </row>
    <row r="82" spans="1:13" x14ac:dyDescent="0.35">
      <c r="A82">
        <v>0</v>
      </c>
      <c r="B82">
        <v>2</v>
      </c>
      <c r="C82">
        <v>0</v>
      </c>
      <c r="D82">
        <v>0.40939597300000002</v>
      </c>
      <c r="E82">
        <v>0</v>
      </c>
      <c r="F82">
        <v>1</v>
      </c>
      <c r="G82">
        <v>1</v>
      </c>
      <c r="H82">
        <v>1</v>
      </c>
      <c r="I82">
        <v>1</v>
      </c>
      <c r="J82">
        <v>2</v>
      </c>
      <c r="K82">
        <v>1</v>
      </c>
      <c r="L82">
        <v>2</v>
      </c>
      <c r="M82" s="28">
        <v>1</v>
      </c>
    </row>
    <row r="83" spans="1:13" x14ac:dyDescent="0.35">
      <c r="A83">
        <v>1</v>
      </c>
      <c r="B83">
        <v>2</v>
      </c>
      <c r="C83">
        <v>0</v>
      </c>
      <c r="D83">
        <v>0.22448979599999999</v>
      </c>
      <c r="E83">
        <v>0</v>
      </c>
      <c r="F83">
        <v>1</v>
      </c>
      <c r="G83">
        <v>1</v>
      </c>
      <c r="H83">
        <v>1</v>
      </c>
      <c r="I83">
        <v>2</v>
      </c>
      <c r="J83">
        <v>2</v>
      </c>
      <c r="K83">
        <v>1</v>
      </c>
      <c r="L83">
        <v>2</v>
      </c>
      <c r="M83" s="28">
        <v>1</v>
      </c>
    </row>
    <row r="84" spans="1:13" x14ac:dyDescent="0.35">
      <c r="A84">
        <v>0</v>
      </c>
      <c r="B84">
        <v>2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2</v>
      </c>
      <c r="J84">
        <v>2</v>
      </c>
      <c r="K84">
        <v>1</v>
      </c>
      <c r="L84">
        <v>1</v>
      </c>
      <c r="M84" s="28">
        <v>1</v>
      </c>
    </row>
    <row r="85" spans="1:13" x14ac:dyDescent="0.35">
      <c r="A85">
        <v>0</v>
      </c>
      <c r="B85">
        <v>2</v>
      </c>
      <c r="C85">
        <v>0</v>
      </c>
      <c r="D85">
        <v>0.28824476700000001</v>
      </c>
      <c r="E85">
        <v>0</v>
      </c>
      <c r="F85">
        <v>1</v>
      </c>
      <c r="G85">
        <v>1</v>
      </c>
      <c r="H85">
        <v>1</v>
      </c>
      <c r="I85">
        <v>1</v>
      </c>
      <c r="J85">
        <v>2</v>
      </c>
      <c r="K85">
        <v>1</v>
      </c>
      <c r="L85">
        <v>1</v>
      </c>
      <c r="M85" s="28">
        <v>1</v>
      </c>
    </row>
    <row r="86" spans="1:13" x14ac:dyDescent="0.35">
      <c r="A86">
        <v>0</v>
      </c>
      <c r="B86">
        <v>2</v>
      </c>
      <c r="C86">
        <v>1</v>
      </c>
      <c r="D86">
        <v>0</v>
      </c>
      <c r="E86">
        <v>0</v>
      </c>
      <c r="F86">
        <v>1</v>
      </c>
      <c r="G86">
        <v>2</v>
      </c>
      <c r="H86">
        <v>1</v>
      </c>
      <c r="I86">
        <v>3</v>
      </c>
      <c r="J86">
        <v>2</v>
      </c>
      <c r="K86">
        <v>1</v>
      </c>
      <c r="L86">
        <v>1</v>
      </c>
      <c r="M86" s="28">
        <v>1</v>
      </c>
    </row>
    <row r="87" spans="1:13" x14ac:dyDescent="0.35">
      <c r="A87">
        <v>0</v>
      </c>
      <c r="B87">
        <v>2</v>
      </c>
      <c r="C87">
        <v>1</v>
      </c>
      <c r="D87">
        <v>6.3452676E-2</v>
      </c>
      <c r="E87">
        <v>1</v>
      </c>
      <c r="F87">
        <v>1</v>
      </c>
      <c r="G87">
        <v>1</v>
      </c>
      <c r="H87">
        <v>2</v>
      </c>
      <c r="I87">
        <v>2</v>
      </c>
      <c r="J87">
        <v>4</v>
      </c>
      <c r="K87">
        <v>1</v>
      </c>
      <c r="L87">
        <v>3</v>
      </c>
      <c r="M87" s="28">
        <v>1</v>
      </c>
    </row>
    <row r="88" spans="1:13" x14ac:dyDescent="0.35">
      <c r="A88">
        <v>1</v>
      </c>
      <c r="B88">
        <v>2</v>
      </c>
      <c r="C88">
        <v>0</v>
      </c>
      <c r="D88">
        <v>0.36986301399999999</v>
      </c>
      <c r="E88">
        <v>0</v>
      </c>
      <c r="F88">
        <v>1</v>
      </c>
      <c r="G88">
        <v>1</v>
      </c>
      <c r="H88">
        <v>1</v>
      </c>
      <c r="I88">
        <v>2</v>
      </c>
      <c r="J88">
        <v>2</v>
      </c>
      <c r="K88">
        <v>1</v>
      </c>
      <c r="L88">
        <v>2</v>
      </c>
      <c r="M88" s="28">
        <v>1</v>
      </c>
    </row>
    <row r="89" spans="1:13" x14ac:dyDescent="0.35">
      <c r="A89">
        <v>1</v>
      </c>
      <c r="B89">
        <v>2</v>
      </c>
      <c r="C89">
        <v>0</v>
      </c>
      <c r="D89">
        <v>0.39946737700000001</v>
      </c>
      <c r="E89">
        <v>0</v>
      </c>
      <c r="F89">
        <v>1</v>
      </c>
      <c r="G89">
        <v>1</v>
      </c>
      <c r="H89">
        <v>1</v>
      </c>
      <c r="I89">
        <v>1</v>
      </c>
      <c r="J89">
        <v>2</v>
      </c>
      <c r="K89">
        <v>1</v>
      </c>
      <c r="L89">
        <v>2</v>
      </c>
      <c r="M89" s="28">
        <v>1</v>
      </c>
    </row>
    <row r="90" spans="1:13" x14ac:dyDescent="0.35">
      <c r="A90">
        <v>1</v>
      </c>
      <c r="B90">
        <v>2</v>
      </c>
      <c r="C90">
        <v>0</v>
      </c>
      <c r="D90">
        <v>0.40828402400000002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2</v>
      </c>
      <c r="M90" s="28">
        <v>1</v>
      </c>
    </row>
    <row r="91" spans="1:13" x14ac:dyDescent="0.35">
      <c r="A91">
        <v>1</v>
      </c>
      <c r="B91">
        <v>2</v>
      </c>
      <c r="C91">
        <v>0</v>
      </c>
      <c r="D91">
        <v>0.47826087</v>
      </c>
      <c r="E91">
        <v>0</v>
      </c>
      <c r="F91">
        <v>1</v>
      </c>
      <c r="G91">
        <v>1</v>
      </c>
      <c r="H91">
        <v>2</v>
      </c>
      <c r="I91">
        <v>1</v>
      </c>
      <c r="J91">
        <v>2</v>
      </c>
      <c r="K91">
        <v>1</v>
      </c>
      <c r="L91">
        <v>2</v>
      </c>
      <c r="M91" s="28">
        <v>1</v>
      </c>
    </row>
    <row r="92" spans="1:13" x14ac:dyDescent="0.35">
      <c r="A92">
        <v>1</v>
      </c>
      <c r="B92">
        <v>2</v>
      </c>
      <c r="C92">
        <v>0</v>
      </c>
      <c r="D92">
        <v>0.38888888900000002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2</v>
      </c>
      <c r="M92" s="28">
        <v>0</v>
      </c>
    </row>
    <row r="93" spans="1:13" x14ac:dyDescent="0.35">
      <c r="A93">
        <v>1</v>
      </c>
      <c r="B93">
        <v>2</v>
      </c>
      <c r="C93">
        <v>0</v>
      </c>
      <c r="D93">
        <v>0.36363636399999999</v>
      </c>
      <c r="E93">
        <v>0</v>
      </c>
      <c r="F93">
        <v>1</v>
      </c>
      <c r="G93">
        <v>1</v>
      </c>
      <c r="H93">
        <v>1</v>
      </c>
      <c r="I93">
        <v>2</v>
      </c>
      <c r="J93">
        <v>2</v>
      </c>
      <c r="K93">
        <v>1</v>
      </c>
      <c r="L93">
        <v>2</v>
      </c>
      <c r="M93" s="28">
        <v>1</v>
      </c>
    </row>
    <row r="94" spans="1:13" x14ac:dyDescent="0.35">
      <c r="A94">
        <v>0</v>
      </c>
      <c r="B94">
        <v>2</v>
      </c>
      <c r="C94">
        <v>0</v>
      </c>
      <c r="D94">
        <v>0</v>
      </c>
      <c r="E94">
        <v>0</v>
      </c>
      <c r="F94">
        <v>0</v>
      </c>
      <c r="G94">
        <v>2</v>
      </c>
      <c r="H94">
        <v>1</v>
      </c>
      <c r="I94">
        <v>4</v>
      </c>
      <c r="J94">
        <v>1</v>
      </c>
      <c r="K94">
        <v>1</v>
      </c>
      <c r="L94">
        <v>3</v>
      </c>
      <c r="M94" s="28">
        <v>1</v>
      </c>
    </row>
    <row r="95" spans="1:13" x14ac:dyDescent="0.35">
      <c r="A95">
        <v>0</v>
      </c>
      <c r="B95">
        <v>2</v>
      </c>
      <c r="C95">
        <v>1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2</v>
      </c>
      <c r="K95">
        <v>1</v>
      </c>
      <c r="L95">
        <v>3</v>
      </c>
      <c r="M95" s="28">
        <v>1</v>
      </c>
    </row>
    <row r="96" spans="1:13" x14ac:dyDescent="0.35">
      <c r="A96">
        <v>0</v>
      </c>
      <c r="B96">
        <v>2</v>
      </c>
      <c r="C96">
        <v>1</v>
      </c>
      <c r="D96">
        <v>0.40449438199999999</v>
      </c>
      <c r="E96">
        <v>1</v>
      </c>
      <c r="F96">
        <v>1</v>
      </c>
      <c r="G96">
        <v>1</v>
      </c>
      <c r="H96">
        <v>1</v>
      </c>
      <c r="I96">
        <v>1</v>
      </c>
      <c r="J96">
        <v>4</v>
      </c>
      <c r="K96">
        <v>1</v>
      </c>
      <c r="L96">
        <v>2</v>
      </c>
      <c r="M96" s="28">
        <v>1</v>
      </c>
    </row>
    <row r="97" spans="1:13" x14ac:dyDescent="0.35">
      <c r="A97">
        <v>0</v>
      </c>
      <c r="B97">
        <v>2</v>
      </c>
      <c r="C97">
        <v>0</v>
      </c>
      <c r="D97">
        <v>0.27018932499999998</v>
      </c>
      <c r="E97">
        <v>0</v>
      </c>
      <c r="F97">
        <v>1</v>
      </c>
      <c r="G97">
        <v>1</v>
      </c>
      <c r="H97">
        <v>2</v>
      </c>
      <c r="I97">
        <v>2</v>
      </c>
      <c r="J97">
        <v>1</v>
      </c>
      <c r="K97">
        <v>1</v>
      </c>
      <c r="L97">
        <v>2</v>
      </c>
      <c r="M97" s="28">
        <v>1</v>
      </c>
    </row>
    <row r="98" spans="1:13" x14ac:dyDescent="0.35">
      <c r="A98">
        <v>0</v>
      </c>
      <c r="B98">
        <v>2</v>
      </c>
      <c r="C98">
        <v>0</v>
      </c>
      <c r="D98">
        <v>0.26242701600000001</v>
      </c>
      <c r="E98">
        <v>0</v>
      </c>
      <c r="F98">
        <v>1</v>
      </c>
      <c r="G98">
        <v>1</v>
      </c>
      <c r="H98">
        <v>2</v>
      </c>
      <c r="I98">
        <v>3</v>
      </c>
      <c r="J98">
        <v>1</v>
      </c>
      <c r="K98">
        <v>1</v>
      </c>
      <c r="L98">
        <v>2</v>
      </c>
      <c r="M98" s="28">
        <v>1</v>
      </c>
    </row>
    <row r="99" spans="1:13" x14ac:dyDescent="0.35">
      <c r="A99">
        <v>1</v>
      </c>
      <c r="B99">
        <v>2</v>
      </c>
      <c r="C99">
        <v>0</v>
      </c>
      <c r="D99">
        <v>0.36752136800000001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 s="28">
        <v>1</v>
      </c>
    </row>
    <row r="100" spans="1:13" x14ac:dyDescent="0.35">
      <c r="A100">
        <v>1</v>
      </c>
      <c r="B100">
        <v>2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2</v>
      </c>
      <c r="M100" s="28">
        <v>0</v>
      </c>
    </row>
    <row r="101" spans="1:13" x14ac:dyDescent="0.35">
      <c r="A101">
        <v>0</v>
      </c>
      <c r="B101">
        <v>2</v>
      </c>
      <c r="C101">
        <v>1</v>
      </c>
      <c r="D101">
        <v>0.33333333300000001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 s="28">
        <v>1</v>
      </c>
    </row>
    <row r="102" spans="1:13" x14ac:dyDescent="0.35">
      <c r="A102">
        <v>0</v>
      </c>
      <c r="B102">
        <v>2</v>
      </c>
      <c r="C102">
        <v>0</v>
      </c>
      <c r="D102">
        <v>0.33823529400000002</v>
      </c>
      <c r="E102">
        <v>0</v>
      </c>
      <c r="F102">
        <v>1</v>
      </c>
      <c r="G102">
        <v>1</v>
      </c>
      <c r="H102">
        <v>1</v>
      </c>
      <c r="I102">
        <v>3</v>
      </c>
      <c r="J102">
        <v>1</v>
      </c>
      <c r="K102">
        <v>1</v>
      </c>
      <c r="L102">
        <v>2</v>
      </c>
      <c r="M102" s="28">
        <v>1</v>
      </c>
    </row>
    <row r="103" spans="1:13" x14ac:dyDescent="0.35">
      <c r="A103">
        <v>0</v>
      </c>
      <c r="B103">
        <v>2</v>
      </c>
      <c r="C103">
        <v>0</v>
      </c>
      <c r="D103">
        <v>0.36633663399999999</v>
      </c>
      <c r="E103">
        <v>0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2</v>
      </c>
      <c r="M103" s="28">
        <v>0</v>
      </c>
    </row>
    <row r="104" spans="1:13" x14ac:dyDescent="0.35">
      <c r="A104">
        <v>0</v>
      </c>
      <c r="B104">
        <v>2</v>
      </c>
      <c r="C104">
        <v>0</v>
      </c>
      <c r="D104">
        <v>6.0604036E-2</v>
      </c>
      <c r="E104">
        <v>0</v>
      </c>
      <c r="F104">
        <v>1</v>
      </c>
      <c r="G104">
        <v>1</v>
      </c>
      <c r="H104">
        <v>2</v>
      </c>
      <c r="I104">
        <v>5</v>
      </c>
      <c r="J104">
        <v>1</v>
      </c>
      <c r="K104">
        <v>1</v>
      </c>
      <c r="L104">
        <v>2</v>
      </c>
      <c r="M104" s="28">
        <v>0</v>
      </c>
    </row>
    <row r="105" spans="1:13" x14ac:dyDescent="0.35">
      <c r="A105">
        <v>0</v>
      </c>
      <c r="B105">
        <v>2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2</v>
      </c>
      <c r="J105">
        <v>4</v>
      </c>
      <c r="K105">
        <v>1</v>
      </c>
      <c r="L105">
        <v>3</v>
      </c>
      <c r="M105" s="28">
        <v>1</v>
      </c>
    </row>
    <row r="106" spans="1:13" x14ac:dyDescent="0.35">
      <c r="A106">
        <v>0</v>
      </c>
      <c r="B106">
        <v>2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4</v>
      </c>
      <c r="K106">
        <v>1</v>
      </c>
      <c r="L106">
        <v>1</v>
      </c>
      <c r="M106" s="28">
        <v>1</v>
      </c>
    </row>
    <row r="107" spans="1:13" x14ac:dyDescent="0.35">
      <c r="A107">
        <v>0</v>
      </c>
      <c r="B107">
        <v>2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2</v>
      </c>
      <c r="J107">
        <v>4</v>
      </c>
      <c r="K107">
        <v>1</v>
      </c>
      <c r="L107">
        <v>3</v>
      </c>
      <c r="M107" s="28">
        <v>1</v>
      </c>
    </row>
    <row r="108" spans="1:13" x14ac:dyDescent="0.35">
      <c r="A108">
        <v>0</v>
      </c>
      <c r="B108">
        <v>2</v>
      </c>
      <c r="C108">
        <v>1</v>
      </c>
      <c r="D108">
        <v>0.45689655200000001</v>
      </c>
      <c r="E108">
        <v>0</v>
      </c>
      <c r="F108">
        <v>1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3</v>
      </c>
      <c r="M108" s="28">
        <v>0</v>
      </c>
    </row>
    <row r="109" spans="1:13" x14ac:dyDescent="0.35">
      <c r="A109">
        <v>0</v>
      </c>
      <c r="B109">
        <v>2</v>
      </c>
      <c r="C109">
        <v>1</v>
      </c>
      <c r="D109">
        <v>0.25435889699999997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2</v>
      </c>
      <c r="K109">
        <v>1</v>
      </c>
      <c r="L109">
        <v>3</v>
      </c>
      <c r="M109" s="28">
        <v>1</v>
      </c>
    </row>
    <row r="110" spans="1:13" x14ac:dyDescent="0.35">
      <c r="A110">
        <v>0</v>
      </c>
      <c r="B110">
        <v>2</v>
      </c>
      <c r="C110">
        <v>0</v>
      </c>
      <c r="D110">
        <v>0.208981002</v>
      </c>
      <c r="E110">
        <v>0</v>
      </c>
      <c r="F110">
        <v>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3</v>
      </c>
      <c r="M110" s="28">
        <v>1</v>
      </c>
    </row>
    <row r="111" spans="1:13" x14ac:dyDescent="0.35">
      <c r="A111">
        <v>0</v>
      </c>
      <c r="B111">
        <v>2</v>
      </c>
      <c r="C111">
        <v>0</v>
      </c>
      <c r="D111">
        <v>0.18681318699999999</v>
      </c>
      <c r="E111">
        <v>1</v>
      </c>
      <c r="F111">
        <v>1</v>
      </c>
      <c r="G111">
        <v>1</v>
      </c>
      <c r="H111">
        <v>1</v>
      </c>
      <c r="I111">
        <v>2</v>
      </c>
      <c r="J111">
        <v>4</v>
      </c>
      <c r="K111">
        <v>1</v>
      </c>
      <c r="L111">
        <v>2</v>
      </c>
      <c r="M111" s="28">
        <v>0</v>
      </c>
    </row>
    <row r="112" spans="1:13" x14ac:dyDescent="0.35">
      <c r="A112">
        <v>0</v>
      </c>
      <c r="B112">
        <v>2</v>
      </c>
      <c r="C112">
        <v>1</v>
      </c>
      <c r="D112">
        <v>0.340279477</v>
      </c>
      <c r="E112">
        <v>0</v>
      </c>
      <c r="F112">
        <v>1</v>
      </c>
      <c r="G112">
        <v>1</v>
      </c>
      <c r="H112">
        <v>2</v>
      </c>
      <c r="I112">
        <v>1</v>
      </c>
      <c r="J112">
        <v>2</v>
      </c>
      <c r="K112">
        <v>1</v>
      </c>
      <c r="L112">
        <v>1</v>
      </c>
      <c r="M112" s="28">
        <v>1</v>
      </c>
    </row>
    <row r="113" spans="1:13" x14ac:dyDescent="0.35">
      <c r="A113">
        <v>0</v>
      </c>
      <c r="B113">
        <v>2</v>
      </c>
      <c r="C113">
        <v>0</v>
      </c>
      <c r="D113">
        <v>0.350993377</v>
      </c>
      <c r="E113">
        <v>0</v>
      </c>
      <c r="F113">
        <v>1</v>
      </c>
      <c r="G113">
        <v>1</v>
      </c>
      <c r="H113">
        <v>2</v>
      </c>
      <c r="I113">
        <v>2</v>
      </c>
      <c r="J113">
        <v>2</v>
      </c>
      <c r="K113">
        <v>1</v>
      </c>
      <c r="L113">
        <v>2</v>
      </c>
      <c r="M113" s="28">
        <v>1</v>
      </c>
    </row>
    <row r="114" spans="1:13" x14ac:dyDescent="0.35">
      <c r="A114">
        <v>1</v>
      </c>
      <c r="B114">
        <v>2</v>
      </c>
      <c r="C114">
        <v>0</v>
      </c>
      <c r="D114">
        <v>0.311111111</v>
      </c>
      <c r="E114">
        <v>0</v>
      </c>
      <c r="F114">
        <v>1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1</v>
      </c>
      <c r="M114" s="28">
        <v>0</v>
      </c>
    </row>
    <row r="115" spans="1:13" x14ac:dyDescent="0.35">
      <c r="A115">
        <v>1</v>
      </c>
      <c r="B115">
        <v>2</v>
      </c>
      <c r="C115">
        <v>0</v>
      </c>
      <c r="D115">
        <v>0.25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1</v>
      </c>
      <c r="L115">
        <v>2</v>
      </c>
      <c r="M115" s="28">
        <v>1</v>
      </c>
    </row>
    <row r="116" spans="1:13" x14ac:dyDescent="0.35">
      <c r="A116">
        <v>1</v>
      </c>
      <c r="B116">
        <v>2</v>
      </c>
      <c r="C116">
        <v>0</v>
      </c>
      <c r="D116">
        <v>0.44329896899999999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1</v>
      </c>
      <c r="K116">
        <v>1</v>
      </c>
      <c r="L116">
        <v>2</v>
      </c>
      <c r="M116" s="28">
        <v>1</v>
      </c>
    </row>
    <row r="117" spans="1:13" x14ac:dyDescent="0.35">
      <c r="A117">
        <v>1</v>
      </c>
      <c r="B117">
        <v>2</v>
      </c>
      <c r="C117">
        <v>0</v>
      </c>
      <c r="D117">
        <v>0.16443189799999999</v>
      </c>
      <c r="E117">
        <v>0</v>
      </c>
      <c r="F117">
        <v>1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2</v>
      </c>
      <c r="M117" s="28">
        <v>0</v>
      </c>
    </row>
    <row r="118" spans="1:13" x14ac:dyDescent="0.35">
      <c r="A118">
        <v>1</v>
      </c>
      <c r="B118">
        <v>2</v>
      </c>
      <c r="C118">
        <v>0</v>
      </c>
      <c r="D118">
        <v>0.34482758600000002</v>
      </c>
      <c r="E118">
        <v>0</v>
      </c>
      <c r="F118">
        <v>1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2</v>
      </c>
      <c r="M118" s="28">
        <v>1</v>
      </c>
    </row>
    <row r="119" spans="1:13" x14ac:dyDescent="0.35">
      <c r="A119">
        <v>1</v>
      </c>
      <c r="B119">
        <v>2</v>
      </c>
      <c r="C119">
        <v>0</v>
      </c>
      <c r="D119">
        <v>0.29516019100000002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1</v>
      </c>
      <c r="M119" s="28">
        <v>1</v>
      </c>
    </row>
    <row r="120" spans="1:13" x14ac:dyDescent="0.35">
      <c r="A120">
        <v>0</v>
      </c>
      <c r="B120">
        <v>2</v>
      </c>
      <c r="C120">
        <v>1</v>
      </c>
      <c r="D120">
        <v>0.5</v>
      </c>
      <c r="E120">
        <v>0</v>
      </c>
      <c r="F120">
        <v>1</v>
      </c>
      <c r="G120">
        <v>1</v>
      </c>
      <c r="H120">
        <v>2</v>
      </c>
      <c r="I120">
        <v>1</v>
      </c>
      <c r="J120">
        <v>1</v>
      </c>
      <c r="K120">
        <v>1</v>
      </c>
      <c r="L120">
        <v>1</v>
      </c>
      <c r="M120" s="28">
        <v>1</v>
      </c>
    </row>
    <row r="121" spans="1:13" x14ac:dyDescent="0.35">
      <c r="A121">
        <v>1</v>
      </c>
      <c r="B121">
        <v>2</v>
      </c>
      <c r="C121">
        <v>0</v>
      </c>
      <c r="D121">
        <v>0.3</v>
      </c>
      <c r="E121">
        <v>0</v>
      </c>
      <c r="F121">
        <v>1</v>
      </c>
      <c r="G121">
        <v>1</v>
      </c>
      <c r="H121">
        <v>2</v>
      </c>
      <c r="I121">
        <v>1</v>
      </c>
      <c r="J121">
        <v>2</v>
      </c>
      <c r="K121">
        <v>1</v>
      </c>
      <c r="L121">
        <v>2</v>
      </c>
      <c r="M121" s="28">
        <v>1</v>
      </c>
    </row>
    <row r="122" spans="1:13" x14ac:dyDescent="0.35">
      <c r="A122">
        <v>0</v>
      </c>
      <c r="B122">
        <v>2</v>
      </c>
      <c r="C122">
        <v>0</v>
      </c>
      <c r="D122">
        <v>0.67887667900000004</v>
      </c>
      <c r="E122">
        <v>0</v>
      </c>
      <c r="F122">
        <v>1</v>
      </c>
      <c r="G122">
        <v>1</v>
      </c>
      <c r="H122">
        <v>2</v>
      </c>
      <c r="I122">
        <v>3</v>
      </c>
      <c r="J122">
        <v>1</v>
      </c>
      <c r="K122">
        <v>1</v>
      </c>
      <c r="L122">
        <v>1</v>
      </c>
      <c r="M122" s="28">
        <v>1</v>
      </c>
    </row>
    <row r="123" spans="1:13" x14ac:dyDescent="0.35">
      <c r="A123">
        <v>0</v>
      </c>
      <c r="B123">
        <v>2</v>
      </c>
      <c r="C123">
        <v>0</v>
      </c>
      <c r="D123">
        <v>0.153947368</v>
      </c>
      <c r="E123">
        <v>0</v>
      </c>
      <c r="F123">
        <v>1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2</v>
      </c>
      <c r="M123" s="28">
        <v>1</v>
      </c>
    </row>
    <row r="124" spans="1:13" x14ac:dyDescent="0.35">
      <c r="A124">
        <v>0</v>
      </c>
      <c r="B124">
        <v>2</v>
      </c>
      <c r="C124">
        <v>0</v>
      </c>
      <c r="D124">
        <v>0.253731343</v>
      </c>
      <c r="E124">
        <v>0</v>
      </c>
      <c r="F124">
        <v>1</v>
      </c>
      <c r="G124">
        <v>1</v>
      </c>
      <c r="H124">
        <v>2</v>
      </c>
      <c r="I124">
        <v>1</v>
      </c>
      <c r="J124">
        <v>4</v>
      </c>
      <c r="K124">
        <v>1</v>
      </c>
      <c r="L124">
        <v>4</v>
      </c>
      <c r="M124" s="28">
        <v>1</v>
      </c>
    </row>
    <row r="125" spans="1:13" x14ac:dyDescent="0.35">
      <c r="A125">
        <v>0</v>
      </c>
      <c r="B125">
        <v>2</v>
      </c>
      <c r="C125">
        <v>0</v>
      </c>
      <c r="D125">
        <v>0.31824125199999997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 s="28">
        <v>1</v>
      </c>
    </row>
    <row r="126" spans="1:13" x14ac:dyDescent="0.35">
      <c r="A126">
        <v>0</v>
      </c>
      <c r="B126">
        <v>2</v>
      </c>
      <c r="C126">
        <v>0</v>
      </c>
      <c r="D126">
        <v>0.321428571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4</v>
      </c>
      <c r="K126">
        <v>1</v>
      </c>
      <c r="L126">
        <v>3</v>
      </c>
      <c r="M126" s="28">
        <v>1</v>
      </c>
    </row>
    <row r="127" spans="1:13" x14ac:dyDescent="0.35">
      <c r="A127">
        <v>0</v>
      </c>
      <c r="B127">
        <v>2</v>
      </c>
      <c r="C127">
        <v>1</v>
      </c>
      <c r="D127">
        <v>0</v>
      </c>
      <c r="E127">
        <v>0</v>
      </c>
      <c r="F127">
        <v>1</v>
      </c>
      <c r="G127">
        <v>3</v>
      </c>
      <c r="H127">
        <v>1</v>
      </c>
      <c r="I127">
        <v>5</v>
      </c>
      <c r="J127">
        <v>1</v>
      </c>
      <c r="K127">
        <v>1</v>
      </c>
      <c r="L127">
        <v>3</v>
      </c>
      <c r="M127" s="28">
        <v>1</v>
      </c>
    </row>
    <row r="128" spans="1:13" x14ac:dyDescent="0.35">
      <c r="A128">
        <v>0</v>
      </c>
      <c r="B128">
        <v>2</v>
      </c>
      <c r="C128">
        <v>0</v>
      </c>
      <c r="D128">
        <v>0.72653061200000002</v>
      </c>
      <c r="E128">
        <v>0</v>
      </c>
      <c r="F128">
        <v>1</v>
      </c>
      <c r="G128">
        <v>1</v>
      </c>
      <c r="H128">
        <v>2</v>
      </c>
      <c r="I128">
        <v>1</v>
      </c>
      <c r="J128">
        <v>2</v>
      </c>
      <c r="K128">
        <v>1</v>
      </c>
      <c r="L128">
        <v>2</v>
      </c>
      <c r="M128" s="28">
        <v>1</v>
      </c>
    </row>
    <row r="129" spans="1:13" x14ac:dyDescent="0.35">
      <c r="A129">
        <v>1</v>
      </c>
      <c r="B129">
        <v>2</v>
      </c>
      <c r="C129">
        <v>0</v>
      </c>
      <c r="D129">
        <v>0.12903225800000001</v>
      </c>
      <c r="E129">
        <v>0</v>
      </c>
      <c r="F129">
        <v>1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2</v>
      </c>
      <c r="M129" s="28">
        <v>0</v>
      </c>
    </row>
    <row r="130" spans="1:13" x14ac:dyDescent="0.35">
      <c r="A130">
        <v>1</v>
      </c>
      <c r="B130">
        <v>2</v>
      </c>
      <c r="C130">
        <v>0</v>
      </c>
      <c r="D130">
        <v>0.45772594799999999</v>
      </c>
      <c r="E130">
        <v>0</v>
      </c>
      <c r="F130">
        <v>1</v>
      </c>
      <c r="G130">
        <v>1</v>
      </c>
      <c r="H130">
        <v>1</v>
      </c>
      <c r="I130">
        <v>2</v>
      </c>
      <c r="J130">
        <v>1</v>
      </c>
      <c r="K130">
        <v>1</v>
      </c>
      <c r="L130">
        <v>2</v>
      </c>
      <c r="M130" s="28">
        <v>1</v>
      </c>
    </row>
    <row r="131" spans="1:13" x14ac:dyDescent="0.35">
      <c r="A131">
        <v>1</v>
      </c>
      <c r="B131">
        <v>2</v>
      </c>
      <c r="C131">
        <v>0</v>
      </c>
      <c r="D131">
        <v>0.33463541699999999</v>
      </c>
      <c r="E131">
        <v>0</v>
      </c>
      <c r="F131">
        <v>1</v>
      </c>
      <c r="G131">
        <v>1</v>
      </c>
      <c r="H131">
        <v>2</v>
      </c>
      <c r="I131">
        <v>2</v>
      </c>
      <c r="J131">
        <v>2</v>
      </c>
      <c r="K131">
        <v>1</v>
      </c>
      <c r="L131">
        <v>2</v>
      </c>
      <c r="M131" s="28">
        <v>1</v>
      </c>
    </row>
    <row r="132" spans="1:13" x14ac:dyDescent="0.35">
      <c r="A132">
        <v>1</v>
      </c>
      <c r="B132">
        <v>2</v>
      </c>
      <c r="C132">
        <v>0</v>
      </c>
      <c r="D132">
        <v>0.69616519200000004</v>
      </c>
      <c r="E132">
        <v>0</v>
      </c>
      <c r="F132">
        <v>1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2</v>
      </c>
      <c r="M132" s="28">
        <v>1</v>
      </c>
    </row>
    <row r="133" spans="1:13" x14ac:dyDescent="0.35">
      <c r="A133">
        <v>1</v>
      </c>
      <c r="B133">
        <v>2</v>
      </c>
      <c r="C133">
        <v>0</v>
      </c>
      <c r="D133">
        <v>0.49786019999999997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2</v>
      </c>
      <c r="M133" s="28">
        <v>1</v>
      </c>
    </row>
    <row r="134" spans="1:13" x14ac:dyDescent="0.35">
      <c r="A134">
        <v>1</v>
      </c>
      <c r="B134">
        <v>2</v>
      </c>
      <c r="C134">
        <v>0</v>
      </c>
      <c r="D134">
        <v>0.59705159699999999</v>
      </c>
      <c r="E134">
        <v>0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1</v>
      </c>
      <c r="L134">
        <v>2</v>
      </c>
      <c r="M134" s="28">
        <v>1</v>
      </c>
    </row>
    <row r="135" spans="1:13" x14ac:dyDescent="0.35">
      <c r="A135">
        <v>1</v>
      </c>
      <c r="B135">
        <v>2</v>
      </c>
      <c r="C135">
        <v>0</v>
      </c>
      <c r="D135">
        <v>0.31421744299999999</v>
      </c>
      <c r="E135">
        <v>0</v>
      </c>
      <c r="F135">
        <v>1</v>
      </c>
      <c r="G135">
        <v>1</v>
      </c>
      <c r="H135">
        <v>2</v>
      </c>
      <c r="I135">
        <v>1</v>
      </c>
      <c r="J135">
        <v>2</v>
      </c>
      <c r="K135">
        <v>1</v>
      </c>
      <c r="L135">
        <v>1</v>
      </c>
      <c r="M135" s="28">
        <v>1</v>
      </c>
    </row>
    <row r="136" spans="1:13" x14ac:dyDescent="0.35">
      <c r="A136">
        <v>0</v>
      </c>
      <c r="B136">
        <v>2</v>
      </c>
      <c r="C136">
        <v>0</v>
      </c>
      <c r="D136">
        <v>0.24229790900000001</v>
      </c>
      <c r="E136">
        <v>0</v>
      </c>
      <c r="F136">
        <v>1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3</v>
      </c>
      <c r="M136" s="28">
        <v>1</v>
      </c>
    </row>
    <row r="137" spans="1:13" x14ac:dyDescent="0.35">
      <c r="A137">
        <v>0</v>
      </c>
      <c r="B137">
        <v>2</v>
      </c>
      <c r="C137">
        <v>0</v>
      </c>
      <c r="D137">
        <v>0.28205128200000001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2</v>
      </c>
      <c r="K137">
        <v>1</v>
      </c>
      <c r="L137">
        <v>3</v>
      </c>
      <c r="M137" s="28">
        <v>1</v>
      </c>
    </row>
    <row r="138" spans="1:13" x14ac:dyDescent="0.35">
      <c r="A138">
        <v>0</v>
      </c>
      <c r="B138">
        <v>2</v>
      </c>
      <c r="C138">
        <v>0</v>
      </c>
      <c r="D138">
        <v>0.2</v>
      </c>
      <c r="E138">
        <v>0</v>
      </c>
      <c r="F138">
        <v>1</v>
      </c>
      <c r="G138">
        <v>1</v>
      </c>
      <c r="H138">
        <v>1</v>
      </c>
      <c r="I138">
        <v>3</v>
      </c>
      <c r="J138">
        <v>2</v>
      </c>
      <c r="K138">
        <v>1</v>
      </c>
      <c r="L138">
        <v>4</v>
      </c>
      <c r="M138" s="28">
        <v>1</v>
      </c>
    </row>
    <row r="139" spans="1:13" x14ac:dyDescent="0.35">
      <c r="A139">
        <v>0</v>
      </c>
      <c r="B139">
        <v>2</v>
      </c>
      <c r="C139">
        <v>0</v>
      </c>
      <c r="D139">
        <v>0</v>
      </c>
      <c r="E139">
        <v>0</v>
      </c>
      <c r="F139">
        <v>1</v>
      </c>
      <c r="G139">
        <v>3</v>
      </c>
      <c r="H139">
        <v>1</v>
      </c>
      <c r="I139">
        <v>5</v>
      </c>
      <c r="J139">
        <v>1</v>
      </c>
      <c r="K139">
        <v>1</v>
      </c>
      <c r="L139">
        <v>2</v>
      </c>
      <c r="M139" s="28">
        <v>1</v>
      </c>
    </row>
    <row r="140" spans="1:13" x14ac:dyDescent="0.35">
      <c r="A140">
        <v>0</v>
      </c>
      <c r="B140">
        <v>2</v>
      </c>
      <c r="C140">
        <v>0</v>
      </c>
      <c r="D140">
        <v>0.17816092</v>
      </c>
      <c r="E140">
        <v>0</v>
      </c>
      <c r="F140">
        <v>1</v>
      </c>
      <c r="G140">
        <v>1</v>
      </c>
      <c r="H140">
        <v>1</v>
      </c>
      <c r="I140">
        <v>3</v>
      </c>
      <c r="J140">
        <v>4</v>
      </c>
      <c r="K140">
        <v>1</v>
      </c>
      <c r="L140">
        <v>4</v>
      </c>
      <c r="M140" s="28">
        <v>1</v>
      </c>
    </row>
    <row r="141" spans="1:13" x14ac:dyDescent="0.35">
      <c r="A141">
        <v>1</v>
      </c>
      <c r="B141">
        <v>2</v>
      </c>
      <c r="C141">
        <v>0</v>
      </c>
      <c r="D141">
        <v>0.287878788</v>
      </c>
      <c r="E141">
        <v>0</v>
      </c>
      <c r="F141">
        <v>1</v>
      </c>
      <c r="G141">
        <v>1</v>
      </c>
      <c r="H141">
        <v>1</v>
      </c>
      <c r="I141">
        <v>2</v>
      </c>
      <c r="J141">
        <v>1</v>
      </c>
      <c r="K141">
        <v>1</v>
      </c>
      <c r="L141">
        <v>1</v>
      </c>
      <c r="M141" s="28">
        <v>0</v>
      </c>
    </row>
    <row r="142" spans="1:13" x14ac:dyDescent="0.35">
      <c r="A142">
        <v>1</v>
      </c>
      <c r="B142">
        <v>2</v>
      </c>
      <c r="C142">
        <v>0</v>
      </c>
      <c r="D142">
        <v>0.39380531000000002</v>
      </c>
      <c r="E142">
        <v>0</v>
      </c>
      <c r="F142">
        <v>1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2</v>
      </c>
      <c r="M142" s="28">
        <v>1</v>
      </c>
    </row>
    <row r="143" spans="1:13" x14ac:dyDescent="0.35">
      <c r="A143">
        <v>1</v>
      </c>
      <c r="B143">
        <v>2</v>
      </c>
      <c r="C143">
        <v>0</v>
      </c>
      <c r="D143">
        <v>0.31578947400000001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2</v>
      </c>
      <c r="K143">
        <v>1</v>
      </c>
      <c r="L143">
        <v>2</v>
      </c>
      <c r="M143" s="28">
        <v>1</v>
      </c>
    </row>
    <row r="144" spans="1:13" x14ac:dyDescent="0.35">
      <c r="A144">
        <v>0</v>
      </c>
      <c r="B144">
        <v>2</v>
      </c>
      <c r="C144">
        <v>0</v>
      </c>
      <c r="D144">
        <v>0.35384615400000002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2</v>
      </c>
      <c r="K144">
        <v>1</v>
      </c>
      <c r="L144">
        <v>3</v>
      </c>
      <c r="M144" s="28">
        <v>1</v>
      </c>
    </row>
    <row r="145" spans="1:13" x14ac:dyDescent="0.35">
      <c r="A145">
        <v>1</v>
      </c>
      <c r="B145">
        <v>2</v>
      </c>
      <c r="C145">
        <v>0</v>
      </c>
      <c r="D145">
        <v>0.36538461500000002</v>
      </c>
      <c r="E145">
        <v>0</v>
      </c>
      <c r="F145">
        <v>1</v>
      </c>
      <c r="G145">
        <v>1</v>
      </c>
      <c r="H145">
        <v>1</v>
      </c>
      <c r="I145">
        <v>2</v>
      </c>
      <c r="J145">
        <v>1</v>
      </c>
      <c r="K145">
        <v>1</v>
      </c>
      <c r="L145">
        <v>2</v>
      </c>
      <c r="M145" s="28">
        <v>1</v>
      </c>
    </row>
    <row r="146" spans="1:13" x14ac:dyDescent="0.35">
      <c r="A146">
        <v>1</v>
      </c>
      <c r="B146">
        <v>2</v>
      </c>
      <c r="C146">
        <v>0</v>
      </c>
      <c r="D146">
        <v>0.35245901600000001</v>
      </c>
      <c r="E146">
        <v>0</v>
      </c>
      <c r="F146">
        <v>1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1</v>
      </c>
      <c r="M146" s="28">
        <v>1</v>
      </c>
    </row>
    <row r="147" spans="1:13" x14ac:dyDescent="0.35">
      <c r="A147">
        <v>0</v>
      </c>
      <c r="B147">
        <v>2</v>
      </c>
      <c r="C147">
        <v>0</v>
      </c>
      <c r="D147">
        <v>0.18018967299999999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4</v>
      </c>
      <c r="K147">
        <v>1</v>
      </c>
      <c r="L147">
        <v>2</v>
      </c>
      <c r="M147" s="28">
        <v>1</v>
      </c>
    </row>
    <row r="148" spans="1:13" x14ac:dyDescent="0.35">
      <c r="A148">
        <v>0</v>
      </c>
      <c r="B148">
        <v>2</v>
      </c>
      <c r="C148">
        <v>0</v>
      </c>
      <c r="D148">
        <v>0.28384537399999998</v>
      </c>
      <c r="E148">
        <v>0</v>
      </c>
      <c r="F148">
        <v>1</v>
      </c>
      <c r="G148">
        <v>1</v>
      </c>
      <c r="H148">
        <v>2</v>
      </c>
      <c r="I148">
        <v>3</v>
      </c>
      <c r="J148">
        <v>2</v>
      </c>
      <c r="K148">
        <v>1</v>
      </c>
      <c r="L148">
        <v>2</v>
      </c>
      <c r="M148" s="28">
        <v>0</v>
      </c>
    </row>
    <row r="149" spans="1:13" x14ac:dyDescent="0.35">
      <c r="A149">
        <v>0</v>
      </c>
      <c r="B149">
        <v>2</v>
      </c>
      <c r="C149">
        <v>1</v>
      </c>
      <c r="D149">
        <v>0.20034274399999999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3</v>
      </c>
      <c r="M149" s="28">
        <v>1</v>
      </c>
    </row>
    <row r="150" spans="1:13" x14ac:dyDescent="0.35">
      <c r="A150">
        <v>0</v>
      </c>
      <c r="B150">
        <v>2</v>
      </c>
      <c r="C150">
        <v>1</v>
      </c>
      <c r="D150">
        <v>0.95402298900000004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4</v>
      </c>
      <c r="K150">
        <v>1</v>
      </c>
      <c r="L150">
        <v>1</v>
      </c>
      <c r="M150" s="28">
        <v>0</v>
      </c>
    </row>
    <row r="151" spans="1:13" x14ac:dyDescent="0.35">
      <c r="A151">
        <v>1</v>
      </c>
      <c r="B151">
        <v>2</v>
      </c>
      <c r="C151">
        <v>0</v>
      </c>
      <c r="D151">
        <v>0.5625</v>
      </c>
      <c r="E151">
        <v>0</v>
      </c>
      <c r="F151">
        <v>1</v>
      </c>
      <c r="G151">
        <v>1</v>
      </c>
      <c r="H151">
        <v>1</v>
      </c>
      <c r="I151">
        <v>2</v>
      </c>
      <c r="J151">
        <v>1</v>
      </c>
      <c r="K151">
        <v>1</v>
      </c>
      <c r="L151">
        <v>2</v>
      </c>
      <c r="M151" s="28">
        <v>1</v>
      </c>
    </row>
    <row r="152" spans="1:13" x14ac:dyDescent="0.35">
      <c r="A152">
        <v>0</v>
      </c>
      <c r="B152">
        <v>2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2</v>
      </c>
      <c r="I152">
        <v>4</v>
      </c>
      <c r="J152">
        <v>1</v>
      </c>
      <c r="K152">
        <v>1</v>
      </c>
      <c r="L152">
        <v>2</v>
      </c>
      <c r="M152" s="28">
        <v>1</v>
      </c>
    </row>
    <row r="153" spans="1:13" x14ac:dyDescent="0.35">
      <c r="A153">
        <v>0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2</v>
      </c>
      <c r="I153">
        <v>4</v>
      </c>
      <c r="J153">
        <v>1</v>
      </c>
      <c r="K153">
        <v>1</v>
      </c>
      <c r="L153">
        <v>3</v>
      </c>
      <c r="M153" s="28">
        <v>1</v>
      </c>
    </row>
    <row r="154" spans="1:13" x14ac:dyDescent="0.35">
      <c r="A154">
        <v>0</v>
      </c>
      <c r="B154">
        <v>2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4</v>
      </c>
      <c r="J154">
        <v>1</v>
      </c>
      <c r="K154">
        <v>1</v>
      </c>
      <c r="L154">
        <v>2</v>
      </c>
      <c r="M154" s="28">
        <v>1</v>
      </c>
    </row>
    <row r="155" spans="1:13" x14ac:dyDescent="0.35">
      <c r="A155">
        <v>0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2</v>
      </c>
      <c r="I155">
        <v>4</v>
      </c>
      <c r="J155">
        <v>1</v>
      </c>
      <c r="K155">
        <v>1</v>
      </c>
      <c r="L155">
        <v>2</v>
      </c>
      <c r="M155" s="28">
        <v>1</v>
      </c>
    </row>
    <row r="156" spans="1:13" x14ac:dyDescent="0.35">
      <c r="A156">
        <v>0</v>
      </c>
      <c r="B156">
        <v>2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4</v>
      </c>
      <c r="J156">
        <v>1</v>
      </c>
      <c r="K156">
        <v>1</v>
      </c>
      <c r="L156">
        <v>2</v>
      </c>
      <c r="M156" s="28">
        <v>1</v>
      </c>
    </row>
    <row r="157" spans="1:13" x14ac:dyDescent="0.35">
      <c r="A157">
        <v>0</v>
      </c>
      <c r="B157">
        <v>2</v>
      </c>
      <c r="C157">
        <v>0</v>
      </c>
      <c r="D157">
        <v>0.428571429</v>
      </c>
      <c r="E157">
        <v>0</v>
      </c>
      <c r="F157">
        <v>1</v>
      </c>
      <c r="G157">
        <v>1</v>
      </c>
      <c r="H157">
        <v>1</v>
      </c>
      <c r="I157">
        <v>3</v>
      </c>
      <c r="J157">
        <v>1</v>
      </c>
      <c r="K157">
        <v>1</v>
      </c>
      <c r="L157">
        <v>2</v>
      </c>
      <c r="M157" s="28">
        <v>1</v>
      </c>
    </row>
    <row r="158" spans="1:13" x14ac:dyDescent="0.35">
      <c r="A158">
        <v>0</v>
      </c>
      <c r="B158">
        <v>2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1</v>
      </c>
      <c r="I158">
        <v>4</v>
      </c>
      <c r="J158">
        <v>1</v>
      </c>
      <c r="K158">
        <v>1</v>
      </c>
      <c r="L158">
        <v>2</v>
      </c>
      <c r="M158" s="28">
        <v>1</v>
      </c>
    </row>
    <row r="159" spans="1:13" x14ac:dyDescent="0.35">
      <c r="A159">
        <v>0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1</v>
      </c>
      <c r="I159">
        <v>4</v>
      </c>
      <c r="J159">
        <v>1</v>
      </c>
      <c r="K159">
        <v>1</v>
      </c>
      <c r="L159">
        <v>2</v>
      </c>
      <c r="M159" s="28">
        <v>1</v>
      </c>
    </row>
    <row r="160" spans="1:13" x14ac:dyDescent="0.35">
      <c r="A160">
        <v>0</v>
      </c>
      <c r="B160">
        <v>2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1</v>
      </c>
      <c r="I160">
        <v>4</v>
      </c>
      <c r="J160">
        <v>1</v>
      </c>
      <c r="K160">
        <v>1</v>
      </c>
      <c r="L160">
        <v>3</v>
      </c>
      <c r="M160" s="28">
        <v>1</v>
      </c>
    </row>
    <row r="161" spans="1:13" x14ac:dyDescent="0.35">
      <c r="A161">
        <v>0</v>
      </c>
      <c r="B161">
        <v>2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2</v>
      </c>
      <c r="I161">
        <v>4</v>
      </c>
      <c r="J161">
        <v>1</v>
      </c>
      <c r="K161">
        <v>1</v>
      </c>
      <c r="L161">
        <v>3</v>
      </c>
      <c r="M161" s="28">
        <v>1</v>
      </c>
    </row>
    <row r="162" spans="1:13" x14ac:dyDescent="0.35">
      <c r="A162">
        <v>0</v>
      </c>
      <c r="B162">
        <v>2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1</v>
      </c>
      <c r="I162">
        <v>4</v>
      </c>
      <c r="J162">
        <v>1</v>
      </c>
      <c r="K162">
        <v>1</v>
      </c>
      <c r="L162">
        <v>2</v>
      </c>
      <c r="M162" s="28">
        <v>1</v>
      </c>
    </row>
    <row r="163" spans="1:13" x14ac:dyDescent="0.35">
      <c r="A163">
        <v>0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2</v>
      </c>
      <c r="I163">
        <v>4</v>
      </c>
      <c r="J163">
        <v>1</v>
      </c>
      <c r="K163">
        <v>1</v>
      </c>
      <c r="L163">
        <v>3</v>
      </c>
      <c r="M163" s="28">
        <v>1</v>
      </c>
    </row>
    <row r="164" spans="1:13" x14ac:dyDescent="0.35">
      <c r="A164">
        <v>0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2</v>
      </c>
      <c r="H164">
        <v>1</v>
      </c>
      <c r="I164">
        <v>4</v>
      </c>
      <c r="J164">
        <v>1</v>
      </c>
      <c r="K164">
        <v>1</v>
      </c>
      <c r="L164">
        <v>3</v>
      </c>
      <c r="M164" s="28">
        <v>1</v>
      </c>
    </row>
    <row r="165" spans="1:13" x14ac:dyDescent="0.35">
      <c r="A165">
        <v>0</v>
      </c>
      <c r="B165">
        <v>2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2</v>
      </c>
      <c r="I165">
        <v>4</v>
      </c>
      <c r="J165">
        <v>1</v>
      </c>
      <c r="K165">
        <v>1</v>
      </c>
      <c r="L165">
        <v>3</v>
      </c>
      <c r="M165" s="28">
        <v>1</v>
      </c>
    </row>
    <row r="166" spans="1:13" x14ac:dyDescent="0.35">
      <c r="A166">
        <v>0</v>
      </c>
      <c r="B166">
        <v>2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2</v>
      </c>
      <c r="I166">
        <v>4</v>
      </c>
      <c r="J166">
        <v>1</v>
      </c>
      <c r="K166">
        <v>1</v>
      </c>
      <c r="L166">
        <v>3</v>
      </c>
      <c r="M166" s="28">
        <v>1</v>
      </c>
    </row>
    <row r="167" spans="1:13" x14ac:dyDescent="0.35">
      <c r="A167">
        <v>0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1</v>
      </c>
      <c r="I167">
        <v>4</v>
      </c>
      <c r="J167">
        <v>1</v>
      </c>
      <c r="K167">
        <v>1</v>
      </c>
      <c r="L167">
        <v>3</v>
      </c>
      <c r="M167" s="28">
        <v>1</v>
      </c>
    </row>
    <row r="168" spans="1:13" x14ac:dyDescent="0.35">
      <c r="A168">
        <v>0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1</v>
      </c>
      <c r="I168">
        <v>4</v>
      </c>
      <c r="J168">
        <v>1</v>
      </c>
      <c r="K168">
        <v>1</v>
      </c>
      <c r="L168">
        <v>3</v>
      </c>
      <c r="M168" s="28">
        <v>1</v>
      </c>
    </row>
    <row r="169" spans="1:13" x14ac:dyDescent="0.35">
      <c r="A169">
        <v>0</v>
      </c>
      <c r="B169">
        <v>2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1</v>
      </c>
      <c r="I169">
        <v>4</v>
      </c>
      <c r="J169">
        <v>1</v>
      </c>
      <c r="K169">
        <v>1</v>
      </c>
      <c r="L169">
        <v>3</v>
      </c>
      <c r="M169" s="28">
        <v>1</v>
      </c>
    </row>
    <row r="170" spans="1:13" x14ac:dyDescent="0.35">
      <c r="A170">
        <v>0</v>
      </c>
      <c r="B170">
        <v>2</v>
      </c>
      <c r="C170">
        <v>0</v>
      </c>
      <c r="D170">
        <v>4.4634378000000002E-2</v>
      </c>
      <c r="E170">
        <v>0</v>
      </c>
      <c r="F170">
        <v>1</v>
      </c>
      <c r="G170">
        <v>1</v>
      </c>
      <c r="H170">
        <v>2</v>
      </c>
      <c r="I170">
        <v>3</v>
      </c>
      <c r="J170">
        <v>2</v>
      </c>
      <c r="K170">
        <v>1</v>
      </c>
      <c r="L170">
        <v>2</v>
      </c>
      <c r="M170" s="28">
        <v>1</v>
      </c>
    </row>
    <row r="171" spans="1:13" x14ac:dyDescent="0.35">
      <c r="A171">
        <v>0</v>
      </c>
      <c r="B171">
        <v>2</v>
      </c>
      <c r="C171">
        <v>0</v>
      </c>
      <c r="D171">
        <v>0.33333333300000001</v>
      </c>
      <c r="E171">
        <v>0</v>
      </c>
      <c r="F171">
        <v>1</v>
      </c>
      <c r="G171">
        <v>1</v>
      </c>
      <c r="H171">
        <v>2</v>
      </c>
      <c r="I171">
        <v>1</v>
      </c>
      <c r="J171">
        <v>1</v>
      </c>
      <c r="K171">
        <v>1</v>
      </c>
      <c r="L171">
        <v>3</v>
      </c>
      <c r="M171" s="28">
        <v>1</v>
      </c>
    </row>
    <row r="172" spans="1:13" x14ac:dyDescent="0.35">
      <c r="A172">
        <v>0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2</v>
      </c>
      <c r="H172">
        <v>1</v>
      </c>
      <c r="I172">
        <v>4</v>
      </c>
      <c r="J172">
        <v>1</v>
      </c>
      <c r="K172">
        <v>1</v>
      </c>
      <c r="L172">
        <v>3</v>
      </c>
      <c r="M172" s="28">
        <v>1</v>
      </c>
    </row>
    <row r="173" spans="1:13" x14ac:dyDescent="0.35">
      <c r="A173">
        <v>0</v>
      </c>
      <c r="B173">
        <v>2</v>
      </c>
      <c r="C173">
        <v>0</v>
      </c>
      <c r="D173">
        <v>0.46428571400000002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3</v>
      </c>
      <c r="M173" s="28">
        <v>1</v>
      </c>
    </row>
    <row r="174" spans="1:13" x14ac:dyDescent="0.35">
      <c r="A174">
        <v>0</v>
      </c>
      <c r="B174">
        <v>2</v>
      </c>
      <c r="C174">
        <v>0</v>
      </c>
      <c r="D174">
        <v>0.32231405000000002</v>
      </c>
      <c r="E174">
        <v>0</v>
      </c>
      <c r="F174">
        <v>1</v>
      </c>
      <c r="G174">
        <v>1</v>
      </c>
      <c r="H174">
        <v>1</v>
      </c>
      <c r="I174">
        <v>2</v>
      </c>
      <c r="J174">
        <v>1</v>
      </c>
      <c r="K174">
        <v>1</v>
      </c>
      <c r="L174">
        <v>2</v>
      </c>
      <c r="M174" s="28">
        <v>1</v>
      </c>
    </row>
    <row r="175" spans="1:13" x14ac:dyDescent="0.35">
      <c r="A175">
        <v>0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1</v>
      </c>
      <c r="I175">
        <v>4</v>
      </c>
      <c r="J175">
        <v>1</v>
      </c>
      <c r="K175">
        <v>1</v>
      </c>
      <c r="L175">
        <v>1</v>
      </c>
      <c r="M175" s="28">
        <v>1</v>
      </c>
    </row>
    <row r="176" spans="1:13" x14ac:dyDescent="0.35">
      <c r="A176">
        <v>0</v>
      </c>
      <c r="B176">
        <v>2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2</v>
      </c>
      <c r="I176">
        <v>1</v>
      </c>
      <c r="J176">
        <v>1</v>
      </c>
      <c r="K176">
        <v>1</v>
      </c>
      <c r="L176">
        <v>1</v>
      </c>
      <c r="M176" s="28">
        <v>1</v>
      </c>
    </row>
    <row r="177" spans="1:13" x14ac:dyDescent="0.35">
      <c r="A177">
        <v>0</v>
      </c>
      <c r="B177">
        <v>2</v>
      </c>
      <c r="C177">
        <v>0</v>
      </c>
      <c r="D177">
        <v>0.34020618600000002</v>
      </c>
      <c r="E177">
        <v>0</v>
      </c>
      <c r="F177">
        <v>1</v>
      </c>
      <c r="G177">
        <v>1</v>
      </c>
      <c r="H177">
        <v>1</v>
      </c>
      <c r="I177">
        <v>3</v>
      </c>
      <c r="J177">
        <v>4</v>
      </c>
      <c r="K177">
        <v>1</v>
      </c>
      <c r="L177">
        <v>2</v>
      </c>
      <c r="M177" s="28">
        <v>1</v>
      </c>
    </row>
    <row r="178" spans="1:13" x14ac:dyDescent="0.35">
      <c r="A178">
        <v>0</v>
      </c>
      <c r="B178">
        <v>2</v>
      </c>
      <c r="C178">
        <v>0</v>
      </c>
      <c r="D178">
        <v>0.88124035599999995</v>
      </c>
      <c r="E178">
        <v>0</v>
      </c>
      <c r="F178">
        <v>1</v>
      </c>
      <c r="G178">
        <v>1</v>
      </c>
      <c r="H178">
        <v>1</v>
      </c>
      <c r="I178">
        <v>2</v>
      </c>
      <c r="J178">
        <v>2</v>
      </c>
      <c r="K178">
        <v>1</v>
      </c>
      <c r="L178">
        <v>3</v>
      </c>
      <c r="M178" s="28">
        <v>1</v>
      </c>
    </row>
    <row r="179" spans="1:13" x14ac:dyDescent="0.35">
      <c r="A179">
        <v>0</v>
      </c>
      <c r="B179">
        <v>2</v>
      </c>
      <c r="C179">
        <v>1</v>
      </c>
      <c r="D179">
        <v>0.102501103</v>
      </c>
      <c r="E179">
        <v>0</v>
      </c>
      <c r="F179">
        <v>1</v>
      </c>
      <c r="G179">
        <v>2</v>
      </c>
      <c r="H179">
        <v>2</v>
      </c>
      <c r="I179">
        <v>1</v>
      </c>
      <c r="J179">
        <v>1</v>
      </c>
      <c r="K179">
        <v>1</v>
      </c>
      <c r="L179">
        <v>1</v>
      </c>
      <c r="M179" s="28">
        <v>1</v>
      </c>
    </row>
    <row r="180" spans="1:13" x14ac:dyDescent="0.35">
      <c r="A180">
        <v>0</v>
      </c>
      <c r="B180">
        <v>2</v>
      </c>
      <c r="C180">
        <v>0</v>
      </c>
      <c r="D180">
        <v>0</v>
      </c>
      <c r="E180">
        <v>0</v>
      </c>
      <c r="F180">
        <v>1</v>
      </c>
      <c r="G180">
        <v>3</v>
      </c>
      <c r="H180">
        <v>2</v>
      </c>
      <c r="I180">
        <v>5</v>
      </c>
      <c r="J180">
        <v>4</v>
      </c>
      <c r="K180">
        <v>1</v>
      </c>
      <c r="L180">
        <v>1</v>
      </c>
      <c r="M180" s="28">
        <v>1</v>
      </c>
    </row>
    <row r="181" spans="1:13" x14ac:dyDescent="0.35">
      <c r="A181">
        <v>0</v>
      </c>
      <c r="B181">
        <v>2</v>
      </c>
      <c r="C181">
        <v>0</v>
      </c>
      <c r="D181">
        <v>0.26736111099999998</v>
      </c>
      <c r="E181">
        <v>0</v>
      </c>
      <c r="F181">
        <v>1</v>
      </c>
      <c r="G181">
        <v>1</v>
      </c>
      <c r="H181">
        <v>2</v>
      </c>
      <c r="I181">
        <v>3</v>
      </c>
      <c r="J181">
        <v>2</v>
      </c>
      <c r="K181">
        <v>1</v>
      </c>
      <c r="L181">
        <v>2</v>
      </c>
      <c r="M181" s="28">
        <v>1</v>
      </c>
    </row>
    <row r="182" spans="1:13" x14ac:dyDescent="0.35">
      <c r="A182">
        <v>0</v>
      </c>
      <c r="B182">
        <v>2</v>
      </c>
      <c r="C182">
        <v>0</v>
      </c>
      <c r="D182">
        <v>0.39245411000000002</v>
      </c>
      <c r="E182">
        <v>0</v>
      </c>
      <c r="F182">
        <v>1</v>
      </c>
      <c r="G182">
        <v>1</v>
      </c>
      <c r="H182">
        <v>2</v>
      </c>
      <c r="I182">
        <v>3</v>
      </c>
      <c r="J182">
        <v>1</v>
      </c>
      <c r="K182">
        <v>1</v>
      </c>
      <c r="L182">
        <v>2</v>
      </c>
      <c r="M182" s="28">
        <v>1</v>
      </c>
    </row>
    <row r="183" spans="1:13" x14ac:dyDescent="0.35">
      <c r="A183">
        <v>0</v>
      </c>
      <c r="B183">
        <v>2</v>
      </c>
      <c r="C183">
        <v>0</v>
      </c>
      <c r="D183">
        <v>0.53957476900000001</v>
      </c>
      <c r="E183">
        <v>0</v>
      </c>
      <c r="F183">
        <v>1</v>
      </c>
      <c r="G183">
        <v>1</v>
      </c>
      <c r="H183">
        <v>1</v>
      </c>
      <c r="I183">
        <v>3</v>
      </c>
      <c r="J183">
        <v>1</v>
      </c>
      <c r="K183">
        <v>1</v>
      </c>
      <c r="L183">
        <v>3</v>
      </c>
      <c r="M183" s="28">
        <v>1</v>
      </c>
    </row>
    <row r="184" spans="1:13" x14ac:dyDescent="0.35">
      <c r="A184">
        <v>0</v>
      </c>
      <c r="B184">
        <v>2</v>
      </c>
      <c r="C184">
        <v>0</v>
      </c>
      <c r="D184">
        <v>0.35377334900000001</v>
      </c>
      <c r="E184">
        <v>0</v>
      </c>
      <c r="F184">
        <v>1</v>
      </c>
      <c r="G184">
        <v>1</v>
      </c>
      <c r="H184">
        <v>2</v>
      </c>
      <c r="I184">
        <v>3</v>
      </c>
      <c r="J184">
        <v>1</v>
      </c>
      <c r="K184">
        <v>1</v>
      </c>
      <c r="L184">
        <v>2</v>
      </c>
      <c r="M184" s="28">
        <v>1</v>
      </c>
    </row>
    <row r="185" spans="1:13" x14ac:dyDescent="0.35">
      <c r="A185">
        <v>0</v>
      </c>
      <c r="B185">
        <v>2</v>
      </c>
      <c r="C185">
        <v>0</v>
      </c>
      <c r="D185">
        <v>0.22505683300000001</v>
      </c>
      <c r="E185">
        <v>0</v>
      </c>
      <c r="F185">
        <v>1</v>
      </c>
      <c r="G185">
        <v>1</v>
      </c>
      <c r="H185">
        <v>2</v>
      </c>
      <c r="I185">
        <v>1</v>
      </c>
      <c r="J185">
        <v>1</v>
      </c>
      <c r="K185">
        <v>1</v>
      </c>
      <c r="L185">
        <v>3</v>
      </c>
      <c r="M185" s="28">
        <v>1</v>
      </c>
    </row>
    <row r="186" spans="1:13" x14ac:dyDescent="0.35">
      <c r="A186">
        <v>0</v>
      </c>
      <c r="B186">
        <v>2</v>
      </c>
      <c r="C186">
        <v>0</v>
      </c>
      <c r="D186">
        <v>0.114319239</v>
      </c>
      <c r="E186">
        <v>0</v>
      </c>
      <c r="F186">
        <v>1</v>
      </c>
      <c r="G186">
        <v>1</v>
      </c>
      <c r="H186">
        <v>1</v>
      </c>
      <c r="I186">
        <v>3</v>
      </c>
      <c r="J186">
        <v>1</v>
      </c>
      <c r="K186">
        <v>1</v>
      </c>
      <c r="L186">
        <v>2</v>
      </c>
      <c r="M186" s="28">
        <v>1</v>
      </c>
    </row>
    <row r="187" spans="1:13" x14ac:dyDescent="0.35">
      <c r="A187">
        <v>0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2</v>
      </c>
      <c r="I187">
        <v>3</v>
      </c>
      <c r="J187">
        <v>1</v>
      </c>
      <c r="K187">
        <v>1</v>
      </c>
      <c r="L187">
        <v>1</v>
      </c>
      <c r="M187" s="28">
        <v>1</v>
      </c>
    </row>
    <row r="188" spans="1:13" x14ac:dyDescent="0.35">
      <c r="A188">
        <v>0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3</v>
      </c>
      <c r="J188">
        <v>1</v>
      </c>
      <c r="K188">
        <v>1</v>
      </c>
      <c r="L188">
        <v>1</v>
      </c>
      <c r="M188" s="28">
        <v>1</v>
      </c>
    </row>
    <row r="189" spans="1:13" x14ac:dyDescent="0.35">
      <c r="A189">
        <v>0</v>
      </c>
      <c r="B189">
        <v>2</v>
      </c>
      <c r="C189">
        <v>0</v>
      </c>
      <c r="D189">
        <v>0.54659902900000001</v>
      </c>
      <c r="E189">
        <v>0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1</v>
      </c>
      <c r="L189">
        <v>3</v>
      </c>
      <c r="M189" s="28">
        <v>1</v>
      </c>
    </row>
    <row r="190" spans="1:13" x14ac:dyDescent="0.35">
      <c r="A190">
        <v>0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2</v>
      </c>
      <c r="I190">
        <v>3</v>
      </c>
      <c r="J190">
        <v>1</v>
      </c>
      <c r="K190">
        <v>1</v>
      </c>
      <c r="L190">
        <v>1</v>
      </c>
      <c r="M190" s="28">
        <v>1</v>
      </c>
    </row>
    <row r="191" spans="1:13" x14ac:dyDescent="0.35">
      <c r="A191">
        <v>0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</v>
      </c>
      <c r="I191">
        <v>3</v>
      </c>
      <c r="J191">
        <v>1</v>
      </c>
      <c r="K191">
        <v>1</v>
      </c>
      <c r="L191">
        <v>1</v>
      </c>
      <c r="M191" s="28">
        <v>1</v>
      </c>
    </row>
    <row r="192" spans="1:13" x14ac:dyDescent="0.35">
      <c r="A192">
        <v>0</v>
      </c>
      <c r="B192">
        <v>2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2</v>
      </c>
      <c r="I192">
        <v>1</v>
      </c>
      <c r="J192">
        <v>1</v>
      </c>
      <c r="K192">
        <v>1</v>
      </c>
      <c r="L192">
        <v>1</v>
      </c>
      <c r="M192" s="28">
        <v>1</v>
      </c>
    </row>
    <row r="193" spans="1:13" x14ac:dyDescent="0.35">
      <c r="A193">
        <v>0</v>
      </c>
      <c r="B193">
        <v>2</v>
      </c>
      <c r="C193">
        <v>0</v>
      </c>
      <c r="D193">
        <v>0.25542113700000002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2</v>
      </c>
      <c r="K193">
        <v>1</v>
      </c>
      <c r="L193">
        <v>1</v>
      </c>
      <c r="M193" s="28">
        <v>1</v>
      </c>
    </row>
    <row r="194" spans="1:13" x14ac:dyDescent="0.35">
      <c r="A194">
        <v>0</v>
      </c>
      <c r="B194">
        <v>2</v>
      </c>
      <c r="C194">
        <v>0</v>
      </c>
      <c r="D194">
        <v>0.33648545899999999</v>
      </c>
      <c r="E194">
        <v>0</v>
      </c>
      <c r="F194">
        <v>1</v>
      </c>
      <c r="G194">
        <v>1</v>
      </c>
      <c r="H194">
        <v>1</v>
      </c>
      <c r="I194">
        <v>2</v>
      </c>
      <c r="J194">
        <v>2</v>
      </c>
      <c r="K194">
        <v>1</v>
      </c>
      <c r="L194">
        <v>2</v>
      </c>
      <c r="M194" s="28">
        <v>1</v>
      </c>
    </row>
    <row r="195" spans="1:13" x14ac:dyDescent="0.35">
      <c r="A195">
        <v>0</v>
      </c>
      <c r="B195">
        <v>2</v>
      </c>
      <c r="C195">
        <v>0</v>
      </c>
      <c r="D195">
        <v>0.27377717400000001</v>
      </c>
      <c r="E195">
        <v>0</v>
      </c>
      <c r="F195">
        <v>1</v>
      </c>
      <c r="G195">
        <v>1</v>
      </c>
      <c r="H195">
        <v>2</v>
      </c>
      <c r="I195">
        <v>1</v>
      </c>
      <c r="J195">
        <v>2</v>
      </c>
      <c r="K195">
        <v>1</v>
      </c>
      <c r="L195">
        <v>3</v>
      </c>
      <c r="M195" s="28">
        <v>1</v>
      </c>
    </row>
    <row r="196" spans="1:13" x14ac:dyDescent="0.35">
      <c r="A196">
        <v>0</v>
      </c>
      <c r="B196">
        <v>2</v>
      </c>
      <c r="C196">
        <v>0</v>
      </c>
      <c r="D196">
        <v>0.31503716399999998</v>
      </c>
      <c r="E196">
        <v>0</v>
      </c>
      <c r="F196">
        <v>1</v>
      </c>
      <c r="G196">
        <v>1</v>
      </c>
      <c r="H196">
        <v>2</v>
      </c>
      <c r="I196">
        <v>2</v>
      </c>
      <c r="J196">
        <v>1</v>
      </c>
      <c r="K196">
        <v>1</v>
      </c>
      <c r="L196">
        <v>2</v>
      </c>
      <c r="M196" s="28">
        <v>1</v>
      </c>
    </row>
    <row r="197" spans="1:13" x14ac:dyDescent="0.35">
      <c r="A197">
        <v>0</v>
      </c>
      <c r="B197">
        <v>2</v>
      </c>
      <c r="C197">
        <v>0</v>
      </c>
      <c r="D197">
        <v>34.714285709999999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2</v>
      </c>
      <c r="M197" s="28">
        <v>1</v>
      </c>
    </row>
    <row r="198" spans="1:13" x14ac:dyDescent="0.35">
      <c r="A198">
        <v>0</v>
      </c>
      <c r="B198">
        <v>2</v>
      </c>
      <c r="C198">
        <v>1</v>
      </c>
      <c r="D198">
        <v>0.21300339600000001</v>
      </c>
      <c r="E198">
        <v>0</v>
      </c>
      <c r="F198">
        <v>1</v>
      </c>
      <c r="G198">
        <v>1</v>
      </c>
      <c r="H198">
        <v>2</v>
      </c>
      <c r="I198">
        <v>2</v>
      </c>
      <c r="J198">
        <v>1</v>
      </c>
      <c r="K198">
        <v>1</v>
      </c>
      <c r="L198">
        <v>1</v>
      </c>
      <c r="M198" s="28">
        <v>1</v>
      </c>
    </row>
    <row r="199" spans="1:13" x14ac:dyDescent="0.35">
      <c r="A199">
        <v>0</v>
      </c>
      <c r="B199">
        <v>2</v>
      </c>
      <c r="C199">
        <v>0</v>
      </c>
      <c r="D199">
        <v>0.30276185500000002</v>
      </c>
      <c r="E199">
        <v>0</v>
      </c>
      <c r="F199">
        <v>1</v>
      </c>
      <c r="G199">
        <v>1</v>
      </c>
      <c r="H199">
        <v>1</v>
      </c>
      <c r="I199">
        <v>2</v>
      </c>
      <c r="J199">
        <v>2</v>
      </c>
      <c r="K199">
        <v>1</v>
      </c>
      <c r="L199">
        <v>2</v>
      </c>
      <c r="M199" s="28">
        <v>0</v>
      </c>
    </row>
    <row r="200" spans="1:13" x14ac:dyDescent="0.35">
      <c r="A200">
        <v>1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2</v>
      </c>
      <c r="I200">
        <v>4</v>
      </c>
      <c r="J200">
        <v>3</v>
      </c>
      <c r="K200">
        <v>1</v>
      </c>
      <c r="L200">
        <v>1</v>
      </c>
      <c r="M200" s="28">
        <v>1</v>
      </c>
    </row>
    <row r="201" spans="1:13" x14ac:dyDescent="0.35">
      <c r="A201">
        <v>1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4</v>
      </c>
      <c r="J201">
        <v>3</v>
      </c>
      <c r="K201">
        <v>1</v>
      </c>
      <c r="L201">
        <v>1</v>
      </c>
      <c r="M201" s="28">
        <v>1</v>
      </c>
    </row>
    <row r="202" spans="1:13" x14ac:dyDescent="0.35">
      <c r="A202">
        <v>1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4</v>
      </c>
      <c r="J202">
        <v>3</v>
      </c>
      <c r="K202">
        <v>1</v>
      </c>
      <c r="L202">
        <v>1</v>
      </c>
      <c r="M202" s="28">
        <v>1</v>
      </c>
    </row>
    <row r="203" spans="1:13" x14ac:dyDescent="0.35">
      <c r="A203">
        <v>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2</v>
      </c>
      <c r="I203">
        <v>4</v>
      </c>
      <c r="J203">
        <v>3</v>
      </c>
      <c r="K203">
        <v>1</v>
      </c>
      <c r="L203">
        <v>1</v>
      </c>
      <c r="M203" s="28">
        <v>1</v>
      </c>
    </row>
    <row r="204" spans="1:13" x14ac:dyDescent="0.35">
      <c r="A204">
        <v>1</v>
      </c>
      <c r="B204">
        <v>2</v>
      </c>
      <c r="C204">
        <v>0</v>
      </c>
      <c r="D204">
        <v>0.20535714299999999</v>
      </c>
      <c r="E204">
        <v>0</v>
      </c>
      <c r="F204">
        <v>1</v>
      </c>
      <c r="G204">
        <v>1</v>
      </c>
      <c r="H204">
        <v>1</v>
      </c>
      <c r="I204">
        <v>3</v>
      </c>
      <c r="J204">
        <v>1</v>
      </c>
      <c r="K204">
        <v>1</v>
      </c>
      <c r="L204">
        <v>2</v>
      </c>
      <c r="M204" s="28">
        <v>0</v>
      </c>
    </row>
    <row r="205" spans="1:13" x14ac:dyDescent="0.35">
      <c r="A205">
        <v>1</v>
      </c>
      <c r="B205">
        <v>2</v>
      </c>
      <c r="C205">
        <v>0</v>
      </c>
      <c r="D205">
        <v>0.603773585</v>
      </c>
      <c r="E205">
        <v>0</v>
      </c>
      <c r="F205">
        <v>1</v>
      </c>
      <c r="G205">
        <v>1</v>
      </c>
      <c r="H205">
        <v>1</v>
      </c>
      <c r="I205">
        <v>3</v>
      </c>
      <c r="J205">
        <v>2</v>
      </c>
      <c r="K205">
        <v>1</v>
      </c>
      <c r="L205">
        <v>2</v>
      </c>
      <c r="M205" s="28">
        <v>1</v>
      </c>
    </row>
    <row r="206" spans="1:13" x14ac:dyDescent="0.35">
      <c r="A206">
        <v>1</v>
      </c>
      <c r="B206">
        <v>2</v>
      </c>
      <c r="C206">
        <v>0</v>
      </c>
      <c r="D206">
        <v>0.428571429</v>
      </c>
      <c r="E206">
        <v>0</v>
      </c>
      <c r="F206">
        <v>1</v>
      </c>
      <c r="G206">
        <v>1</v>
      </c>
      <c r="H206">
        <v>2</v>
      </c>
      <c r="I206">
        <v>2</v>
      </c>
      <c r="J206">
        <v>2</v>
      </c>
      <c r="K206">
        <v>1</v>
      </c>
      <c r="L206">
        <v>1</v>
      </c>
      <c r="M206" s="28">
        <v>0</v>
      </c>
    </row>
    <row r="207" spans="1:13" x14ac:dyDescent="0.35">
      <c r="A207">
        <v>1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4</v>
      </c>
      <c r="J207">
        <v>3</v>
      </c>
      <c r="K207">
        <v>1</v>
      </c>
      <c r="L207">
        <v>1</v>
      </c>
      <c r="M207" s="28">
        <v>1</v>
      </c>
    </row>
    <row r="208" spans="1:13" x14ac:dyDescent="0.35">
      <c r="A208">
        <v>1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4</v>
      </c>
      <c r="J208">
        <v>3</v>
      </c>
      <c r="K208">
        <v>1</v>
      </c>
      <c r="L208">
        <v>1</v>
      </c>
      <c r="M208" s="28">
        <v>1</v>
      </c>
    </row>
    <row r="209" spans="1:13" x14ac:dyDescent="0.3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2</v>
      </c>
      <c r="I209">
        <v>4</v>
      </c>
      <c r="J209">
        <v>3</v>
      </c>
      <c r="K209">
        <v>1</v>
      </c>
      <c r="L209">
        <v>1</v>
      </c>
      <c r="M209" s="28">
        <v>1</v>
      </c>
    </row>
    <row r="210" spans="1:13" x14ac:dyDescent="0.35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2</v>
      </c>
      <c r="I210">
        <v>4</v>
      </c>
      <c r="J210">
        <v>3</v>
      </c>
      <c r="K210">
        <v>1</v>
      </c>
      <c r="L210">
        <v>1</v>
      </c>
      <c r="M210" s="28">
        <v>1</v>
      </c>
    </row>
    <row r="211" spans="1:13" x14ac:dyDescent="0.35">
      <c r="A211">
        <v>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4</v>
      </c>
      <c r="J211">
        <v>3</v>
      </c>
      <c r="K211">
        <v>1</v>
      </c>
      <c r="L211">
        <v>1</v>
      </c>
      <c r="M211" s="28">
        <v>1</v>
      </c>
    </row>
    <row r="212" spans="1:13" x14ac:dyDescent="0.3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4</v>
      </c>
      <c r="J212">
        <v>3</v>
      </c>
      <c r="K212">
        <v>1</v>
      </c>
      <c r="L212">
        <v>1</v>
      </c>
      <c r="M212" s="28">
        <v>1</v>
      </c>
    </row>
    <row r="213" spans="1:13" x14ac:dyDescent="0.35">
      <c r="A213">
        <v>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2</v>
      </c>
      <c r="I213">
        <v>4</v>
      </c>
      <c r="J213">
        <v>3</v>
      </c>
      <c r="K213">
        <v>1</v>
      </c>
      <c r="L213">
        <v>1</v>
      </c>
      <c r="M213" s="28">
        <v>1</v>
      </c>
    </row>
    <row r="214" spans="1:13" x14ac:dyDescent="0.35">
      <c r="A214">
        <v>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2</v>
      </c>
      <c r="I214">
        <v>4</v>
      </c>
      <c r="J214">
        <v>3</v>
      </c>
      <c r="K214">
        <v>1</v>
      </c>
      <c r="L214">
        <v>1</v>
      </c>
      <c r="M214" s="28">
        <v>1</v>
      </c>
    </row>
    <row r="215" spans="1:13" x14ac:dyDescent="0.35">
      <c r="A215">
        <v>1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2</v>
      </c>
      <c r="I215">
        <v>4</v>
      </c>
      <c r="J215">
        <v>3</v>
      </c>
      <c r="K215">
        <v>1</v>
      </c>
      <c r="L215">
        <v>1</v>
      </c>
      <c r="M215" s="28">
        <v>1</v>
      </c>
    </row>
    <row r="216" spans="1:13" x14ac:dyDescent="0.35">
      <c r="A216">
        <v>1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4</v>
      </c>
      <c r="J216">
        <v>3</v>
      </c>
      <c r="K216">
        <v>1</v>
      </c>
      <c r="L216">
        <v>1</v>
      </c>
      <c r="M216" s="28">
        <v>1</v>
      </c>
    </row>
    <row r="217" spans="1:13" x14ac:dyDescent="0.35">
      <c r="A217">
        <v>1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4</v>
      </c>
      <c r="J217">
        <v>3</v>
      </c>
      <c r="K217">
        <v>1</v>
      </c>
      <c r="L217">
        <v>1</v>
      </c>
      <c r="M217" s="28">
        <v>1</v>
      </c>
    </row>
    <row r="218" spans="1:13" x14ac:dyDescent="0.35">
      <c r="A218">
        <v>1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4</v>
      </c>
      <c r="J218">
        <v>3</v>
      </c>
      <c r="K218">
        <v>1</v>
      </c>
      <c r="L218">
        <v>1</v>
      </c>
      <c r="M218" s="28">
        <v>1</v>
      </c>
    </row>
    <row r="219" spans="1:13" x14ac:dyDescent="0.35">
      <c r="A219">
        <v>1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4</v>
      </c>
      <c r="J219">
        <v>3</v>
      </c>
      <c r="K219">
        <v>1</v>
      </c>
      <c r="L219">
        <v>1</v>
      </c>
      <c r="M219" s="28">
        <v>1</v>
      </c>
    </row>
    <row r="220" spans="1:13" x14ac:dyDescent="0.35">
      <c r="A220">
        <v>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2</v>
      </c>
      <c r="I220">
        <v>4</v>
      </c>
      <c r="J220">
        <v>3</v>
      </c>
      <c r="K220">
        <v>1</v>
      </c>
      <c r="L220">
        <v>1</v>
      </c>
      <c r="M220" s="28">
        <v>1</v>
      </c>
    </row>
    <row r="221" spans="1:13" x14ac:dyDescent="0.35">
      <c r="A221">
        <v>1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2</v>
      </c>
      <c r="I221">
        <v>4</v>
      </c>
      <c r="J221">
        <v>3</v>
      </c>
      <c r="K221">
        <v>1</v>
      </c>
      <c r="L221">
        <v>1</v>
      </c>
      <c r="M221" s="28">
        <v>1</v>
      </c>
    </row>
    <row r="222" spans="1:13" x14ac:dyDescent="0.35">
      <c r="A222">
        <v>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2</v>
      </c>
      <c r="I222">
        <v>4</v>
      </c>
      <c r="J222">
        <v>3</v>
      </c>
      <c r="K222">
        <v>1</v>
      </c>
      <c r="L222">
        <v>1</v>
      </c>
      <c r="M222" s="28">
        <v>1</v>
      </c>
    </row>
    <row r="223" spans="1:13" x14ac:dyDescent="0.35">
      <c r="A223">
        <v>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2</v>
      </c>
      <c r="I223">
        <v>4</v>
      </c>
      <c r="J223">
        <v>3</v>
      </c>
      <c r="K223">
        <v>1</v>
      </c>
      <c r="L223">
        <v>1</v>
      </c>
      <c r="M223" s="28">
        <v>1</v>
      </c>
    </row>
    <row r="224" spans="1:13" x14ac:dyDescent="0.35">
      <c r="A224">
        <v>1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4</v>
      </c>
      <c r="J224">
        <v>3</v>
      </c>
      <c r="K224">
        <v>1</v>
      </c>
      <c r="L224">
        <v>1</v>
      </c>
      <c r="M224" s="28">
        <v>1</v>
      </c>
    </row>
    <row r="225" spans="1:13" x14ac:dyDescent="0.35">
      <c r="A225">
        <v>1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</v>
      </c>
      <c r="I225">
        <v>4</v>
      </c>
      <c r="J225">
        <v>3</v>
      </c>
      <c r="K225">
        <v>1</v>
      </c>
      <c r="L225">
        <v>1</v>
      </c>
      <c r="M225" s="28">
        <v>1</v>
      </c>
    </row>
    <row r="226" spans="1:13" x14ac:dyDescent="0.35">
      <c r="A226">
        <v>1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4</v>
      </c>
      <c r="J226">
        <v>3</v>
      </c>
      <c r="K226">
        <v>1</v>
      </c>
      <c r="L226">
        <v>1</v>
      </c>
      <c r="M226" s="28">
        <v>1</v>
      </c>
    </row>
    <row r="227" spans="1:13" x14ac:dyDescent="0.35">
      <c r="A227">
        <v>0</v>
      </c>
      <c r="B227">
        <v>2</v>
      </c>
      <c r="C227">
        <v>0</v>
      </c>
      <c r="D227">
        <v>0.285862487</v>
      </c>
      <c r="E227">
        <v>0</v>
      </c>
      <c r="F227">
        <v>1</v>
      </c>
      <c r="G227">
        <v>1</v>
      </c>
      <c r="H227">
        <v>1</v>
      </c>
      <c r="I227">
        <v>3</v>
      </c>
      <c r="J227">
        <v>1</v>
      </c>
      <c r="K227">
        <v>1</v>
      </c>
      <c r="L227">
        <v>2</v>
      </c>
      <c r="M227" s="28">
        <v>1</v>
      </c>
    </row>
    <row r="228" spans="1:13" x14ac:dyDescent="0.35">
      <c r="A228">
        <v>0</v>
      </c>
      <c r="B228">
        <v>2</v>
      </c>
      <c r="C228">
        <v>0</v>
      </c>
      <c r="D228">
        <v>0.26595365300000001</v>
      </c>
      <c r="E228">
        <v>0</v>
      </c>
      <c r="F228">
        <v>0</v>
      </c>
      <c r="G228">
        <v>1</v>
      </c>
      <c r="H228">
        <v>1</v>
      </c>
      <c r="I228">
        <v>2</v>
      </c>
      <c r="J228">
        <v>1</v>
      </c>
      <c r="K228">
        <v>1</v>
      </c>
      <c r="L228">
        <v>3</v>
      </c>
      <c r="M228" s="28">
        <v>1</v>
      </c>
    </row>
    <row r="229" spans="1:13" x14ac:dyDescent="0.35">
      <c r="A229">
        <v>0</v>
      </c>
      <c r="B229">
        <v>2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2</v>
      </c>
      <c r="M229" s="28">
        <v>1</v>
      </c>
    </row>
    <row r="230" spans="1:13" x14ac:dyDescent="0.35">
      <c r="A230">
        <v>0</v>
      </c>
      <c r="B230">
        <v>2</v>
      </c>
      <c r="C230">
        <v>0</v>
      </c>
      <c r="D230">
        <v>0.148633127</v>
      </c>
      <c r="E230">
        <v>0</v>
      </c>
      <c r="F230">
        <v>1</v>
      </c>
      <c r="G230">
        <v>1</v>
      </c>
      <c r="H230">
        <v>1</v>
      </c>
      <c r="I230">
        <v>2</v>
      </c>
      <c r="J230">
        <v>2</v>
      </c>
      <c r="K230">
        <v>1</v>
      </c>
      <c r="L230">
        <v>1</v>
      </c>
      <c r="M230" s="28">
        <v>1</v>
      </c>
    </row>
    <row r="231" spans="1:13" x14ac:dyDescent="0.35">
      <c r="A231">
        <v>0</v>
      </c>
      <c r="B231">
        <v>2</v>
      </c>
      <c r="C231">
        <v>0</v>
      </c>
      <c r="D231">
        <v>32.333300000000001</v>
      </c>
      <c r="E231">
        <v>0</v>
      </c>
      <c r="F231">
        <v>1</v>
      </c>
      <c r="G231">
        <v>1</v>
      </c>
      <c r="H231">
        <v>2</v>
      </c>
      <c r="I231">
        <v>1</v>
      </c>
      <c r="J231">
        <v>1</v>
      </c>
      <c r="K231">
        <v>1</v>
      </c>
      <c r="L231">
        <v>1</v>
      </c>
      <c r="M231" s="28">
        <v>1</v>
      </c>
    </row>
    <row r="232" spans="1:13" x14ac:dyDescent="0.35">
      <c r="A232">
        <v>0</v>
      </c>
      <c r="B232">
        <v>2</v>
      </c>
      <c r="C232">
        <v>0</v>
      </c>
      <c r="D232">
        <v>0.39483388400000002</v>
      </c>
      <c r="E232">
        <v>0</v>
      </c>
      <c r="F232">
        <v>1</v>
      </c>
      <c r="G232">
        <v>1</v>
      </c>
      <c r="H232">
        <v>2</v>
      </c>
      <c r="I232">
        <v>3</v>
      </c>
      <c r="J232">
        <v>2</v>
      </c>
      <c r="K232">
        <v>1</v>
      </c>
      <c r="L232">
        <v>1</v>
      </c>
      <c r="M232" s="28">
        <v>1</v>
      </c>
    </row>
    <row r="233" spans="1:13" x14ac:dyDescent="0.35">
      <c r="A233">
        <v>0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2</v>
      </c>
      <c r="I233">
        <v>1</v>
      </c>
      <c r="J233">
        <v>1</v>
      </c>
      <c r="K233">
        <v>1</v>
      </c>
      <c r="L233">
        <v>2</v>
      </c>
      <c r="M233" s="28">
        <v>1</v>
      </c>
    </row>
    <row r="234" spans="1:13" x14ac:dyDescent="0.35">
      <c r="A234">
        <v>0</v>
      </c>
      <c r="B234">
        <v>2</v>
      </c>
      <c r="C234">
        <v>0</v>
      </c>
      <c r="D234">
        <v>5.4814280999999999E-2</v>
      </c>
      <c r="E234">
        <v>0</v>
      </c>
      <c r="F234">
        <v>0</v>
      </c>
      <c r="G234">
        <v>1</v>
      </c>
      <c r="H234">
        <v>2</v>
      </c>
      <c r="I234">
        <v>3</v>
      </c>
      <c r="J234">
        <v>1</v>
      </c>
      <c r="K234">
        <v>1</v>
      </c>
      <c r="L234">
        <v>3</v>
      </c>
      <c r="M234" s="28">
        <v>1</v>
      </c>
    </row>
    <row r="235" spans="1:13" x14ac:dyDescent="0.35">
      <c r="A235">
        <v>0</v>
      </c>
      <c r="B235">
        <v>2</v>
      </c>
      <c r="C235">
        <v>0</v>
      </c>
      <c r="D235">
        <v>0.54733455900000005</v>
      </c>
      <c r="E235">
        <v>0</v>
      </c>
      <c r="F235">
        <v>1</v>
      </c>
      <c r="G235">
        <v>1</v>
      </c>
      <c r="H235">
        <v>2</v>
      </c>
      <c r="I235">
        <v>1</v>
      </c>
      <c r="J235">
        <v>1</v>
      </c>
      <c r="K235">
        <v>1</v>
      </c>
      <c r="L235">
        <v>2</v>
      </c>
      <c r="M235" s="28">
        <v>1</v>
      </c>
    </row>
    <row r="236" spans="1:13" x14ac:dyDescent="0.35">
      <c r="A236">
        <v>0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2</v>
      </c>
      <c r="I236">
        <v>3</v>
      </c>
      <c r="J236">
        <v>1</v>
      </c>
      <c r="K236">
        <v>1</v>
      </c>
      <c r="L236">
        <v>1</v>
      </c>
      <c r="M236" s="28">
        <v>1</v>
      </c>
    </row>
    <row r="237" spans="1:13" x14ac:dyDescent="0.35">
      <c r="A237">
        <v>0</v>
      </c>
      <c r="B237">
        <v>2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3</v>
      </c>
      <c r="J237">
        <v>1</v>
      </c>
      <c r="K237">
        <v>1</v>
      </c>
      <c r="L237">
        <v>2</v>
      </c>
      <c r="M237" s="28">
        <v>1</v>
      </c>
    </row>
    <row r="238" spans="1:13" x14ac:dyDescent="0.35">
      <c r="A238">
        <v>0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2</v>
      </c>
      <c r="I238">
        <v>1</v>
      </c>
      <c r="J238">
        <v>1</v>
      </c>
      <c r="K238">
        <v>1</v>
      </c>
      <c r="L238">
        <v>2</v>
      </c>
      <c r="M238" s="28">
        <v>1</v>
      </c>
    </row>
    <row r="239" spans="1:13" x14ac:dyDescent="0.35">
      <c r="A239">
        <v>0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2</v>
      </c>
      <c r="M239" s="28">
        <v>1</v>
      </c>
    </row>
    <row r="240" spans="1:13" x14ac:dyDescent="0.35">
      <c r="A240">
        <v>0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3</v>
      </c>
      <c r="J240">
        <v>1</v>
      </c>
      <c r="K240">
        <v>1</v>
      </c>
      <c r="L240">
        <v>2</v>
      </c>
      <c r="M240" s="28">
        <v>1</v>
      </c>
    </row>
    <row r="241" spans="1:13" x14ac:dyDescent="0.35">
      <c r="A241">
        <v>0</v>
      </c>
      <c r="B241">
        <v>2</v>
      </c>
      <c r="C241">
        <v>0</v>
      </c>
      <c r="D241">
        <v>0.32692307700000001</v>
      </c>
      <c r="E241">
        <v>0</v>
      </c>
      <c r="F241">
        <v>1</v>
      </c>
      <c r="G241">
        <v>1</v>
      </c>
      <c r="H241">
        <v>2</v>
      </c>
      <c r="I241">
        <v>1</v>
      </c>
      <c r="J241">
        <v>1</v>
      </c>
      <c r="K241">
        <v>1</v>
      </c>
      <c r="L241">
        <v>2</v>
      </c>
      <c r="M241" s="28">
        <v>1</v>
      </c>
    </row>
    <row r="242" spans="1:13" x14ac:dyDescent="0.35">
      <c r="A242">
        <v>0</v>
      </c>
      <c r="B242">
        <v>2</v>
      </c>
      <c r="C242">
        <v>0</v>
      </c>
      <c r="D242">
        <v>9.5238094999999995E-2</v>
      </c>
      <c r="E242">
        <v>0</v>
      </c>
      <c r="F242">
        <v>1</v>
      </c>
      <c r="G242">
        <v>1</v>
      </c>
      <c r="H242">
        <v>2</v>
      </c>
      <c r="I242">
        <v>1</v>
      </c>
      <c r="J242">
        <v>1</v>
      </c>
      <c r="K242">
        <v>1</v>
      </c>
      <c r="L242">
        <v>2</v>
      </c>
      <c r="M242" s="28">
        <v>1</v>
      </c>
    </row>
    <row r="243" spans="1:13" x14ac:dyDescent="0.35">
      <c r="A243">
        <v>0</v>
      </c>
      <c r="B243">
        <v>2</v>
      </c>
      <c r="C243">
        <v>0</v>
      </c>
      <c r="D243">
        <v>0.291380317</v>
      </c>
      <c r="E243">
        <v>0</v>
      </c>
      <c r="F243">
        <v>1</v>
      </c>
      <c r="G243">
        <v>1</v>
      </c>
      <c r="H243">
        <v>2</v>
      </c>
      <c r="I243">
        <v>1</v>
      </c>
      <c r="J243">
        <v>1</v>
      </c>
      <c r="K243">
        <v>1</v>
      </c>
      <c r="L243">
        <v>2</v>
      </c>
      <c r="M243" s="28">
        <v>1</v>
      </c>
    </row>
    <row r="244" spans="1:13" x14ac:dyDescent="0.35">
      <c r="A244">
        <v>0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2</v>
      </c>
      <c r="M244" s="28">
        <v>1</v>
      </c>
    </row>
    <row r="245" spans="1:13" x14ac:dyDescent="0.35">
      <c r="A245">
        <v>0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2</v>
      </c>
      <c r="M245" s="28">
        <v>1</v>
      </c>
    </row>
    <row r="246" spans="1:13" x14ac:dyDescent="0.35">
      <c r="A246">
        <v>0</v>
      </c>
      <c r="B246">
        <v>2</v>
      </c>
      <c r="C246">
        <v>0</v>
      </c>
      <c r="D246">
        <v>-0.22113086100000001</v>
      </c>
      <c r="E246">
        <v>0</v>
      </c>
      <c r="F246">
        <v>1</v>
      </c>
      <c r="G246">
        <v>1</v>
      </c>
      <c r="H246">
        <v>2</v>
      </c>
      <c r="I246">
        <v>1</v>
      </c>
      <c r="J246">
        <v>1</v>
      </c>
      <c r="K246">
        <v>1</v>
      </c>
      <c r="L246">
        <v>2</v>
      </c>
      <c r="M246" s="28">
        <v>1</v>
      </c>
    </row>
    <row r="247" spans="1:13" x14ac:dyDescent="0.35">
      <c r="A247">
        <v>0</v>
      </c>
      <c r="B247">
        <v>2</v>
      </c>
      <c r="C247">
        <v>0</v>
      </c>
      <c r="D247">
        <v>0.27880184299999999</v>
      </c>
      <c r="E247">
        <v>0</v>
      </c>
      <c r="F247">
        <v>1</v>
      </c>
      <c r="G247">
        <v>1</v>
      </c>
      <c r="H247">
        <v>2</v>
      </c>
      <c r="I247">
        <v>1</v>
      </c>
      <c r="J247">
        <v>1</v>
      </c>
      <c r="K247">
        <v>1</v>
      </c>
      <c r="L247">
        <v>3</v>
      </c>
      <c r="M247" s="28">
        <v>1</v>
      </c>
    </row>
    <row r="248" spans="1:13" x14ac:dyDescent="0.35">
      <c r="A248">
        <v>0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2</v>
      </c>
      <c r="I248">
        <v>4</v>
      </c>
      <c r="J248">
        <v>1</v>
      </c>
      <c r="K248">
        <v>1</v>
      </c>
      <c r="L248">
        <v>3</v>
      </c>
      <c r="M248" s="28">
        <v>1</v>
      </c>
    </row>
    <row r="249" spans="1:13" x14ac:dyDescent="0.35">
      <c r="A249">
        <v>0</v>
      </c>
      <c r="B249">
        <v>2</v>
      </c>
      <c r="C249">
        <v>0</v>
      </c>
      <c r="D249">
        <v>0</v>
      </c>
      <c r="E249">
        <v>0</v>
      </c>
      <c r="F249">
        <v>1</v>
      </c>
      <c r="G249">
        <v>2</v>
      </c>
      <c r="H249">
        <v>1</v>
      </c>
      <c r="I249">
        <v>4</v>
      </c>
      <c r="J249">
        <v>1</v>
      </c>
      <c r="K249">
        <v>1</v>
      </c>
      <c r="L249">
        <v>1</v>
      </c>
      <c r="M249" s="28">
        <v>1</v>
      </c>
    </row>
    <row r="250" spans="1:13" x14ac:dyDescent="0.35">
      <c r="A250">
        <v>0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2</v>
      </c>
      <c r="I250">
        <v>4</v>
      </c>
      <c r="J250">
        <v>1</v>
      </c>
      <c r="K250">
        <v>1</v>
      </c>
      <c r="L250">
        <v>1</v>
      </c>
      <c r="M250" s="28">
        <v>1</v>
      </c>
    </row>
    <row r="251" spans="1:13" x14ac:dyDescent="0.35">
      <c r="A251">
        <v>0</v>
      </c>
      <c r="B251">
        <v>2</v>
      </c>
      <c r="C251">
        <v>0</v>
      </c>
      <c r="D251">
        <v>0.256410256</v>
      </c>
      <c r="E251">
        <v>0</v>
      </c>
      <c r="F251">
        <v>1</v>
      </c>
      <c r="G251">
        <v>1</v>
      </c>
      <c r="H251">
        <v>2</v>
      </c>
      <c r="I251">
        <v>2</v>
      </c>
      <c r="J251">
        <v>2</v>
      </c>
      <c r="K251">
        <v>1</v>
      </c>
      <c r="L251">
        <v>3</v>
      </c>
      <c r="M251" s="28">
        <v>1</v>
      </c>
    </row>
    <row r="252" spans="1:13" x14ac:dyDescent="0.35">
      <c r="A252">
        <v>0</v>
      </c>
      <c r="B252">
        <v>2</v>
      </c>
      <c r="C252">
        <v>1</v>
      </c>
      <c r="D252">
        <v>0.214329083</v>
      </c>
      <c r="E252">
        <v>0</v>
      </c>
      <c r="F252">
        <v>1</v>
      </c>
      <c r="G252">
        <v>1</v>
      </c>
      <c r="H252">
        <v>2</v>
      </c>
      <c r="I252">
        <v>2</v>
      </c>
      <c r="J252">
        <v>2</v>
      </c>
      <c r="K252">
        <v>1</v>
      </c>
      <c r="L252">
        <v>3</v>
      </c>
      <c r="M252" s="28">
        <v>1</v>
      </c>
    </row>
    <row r="253" spans="1:13" x14ac:dyDescent="0.35">
      <c r="A253">
        <v>0</v>
      </c>
      <c r="B253">
        <v>2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3</v>
      </c>
      <c r="J253">
        <v>1</v>
      </c>
      <c r="K253">
        <v>1</v>
      </c>
      <c r="L253">
        <v>3</v>
      </c>
      <c r="M253" s="28">
        <v>1</v>
      </c>
    </row>
    <row r="254" spans="1:13" x14ac:dyDescent="0.35">
      <c r="A254">
        <v>0</v>
      </c>
      <c r="B254">
        <v>2</v>
      </c>
      <c r="C254">
        <v>0</v>
      </c>
      <c r="D254">
        <v>0.88772975700000001</v>
      </c>
      <c r="E254">
        <v>0</v>
      </c>
      <c r="F254">
        <v>1</v>
      </c>
      <c r="G254">
        <v>1</v>
      </c>
      <c r="H254">
        <v>2</v>
      </c>
      <c r="I254">
        <v>3</v>
      </c>
      <c r="J254">
        <v>1</v>
      </c>
      <c r="K254">
        <v>1</v>
      </c>
      <c r="L254">
        <v>1</v>
      </c>
      <c r="M254" s="28">
        <v>1</v>
      </c>
    </row>
    <row r="255" spans="1:13" x14ac:dyDescent="0.35">
      <c r="A255">
        <v>0</v>
      </c>
      <c r="B255">
        <v>2</v>
      </c>
      <c r="C255">
        <v>0</v>
      </c>
      <c r="D255">
        <v>9.9687822999999995E-2</v>
      </c>
      <c r="E255">
        <v>0</v>
      </c>
      <c r="F255">
        <v>0</v>
      </c>
      <c r="G255">
        <v>1</v>
      </c>
      <c r="H255">
        <v>2</v>
      </c>
      <c r="I255">
        <v>3</v>
      </c>
      <c r="J255">
        <v>1</v>
      </c>
      <c r="K255">
        <v>1</v>
      </c>
      <c r="L255">
        <v>1</v>
      </c>
      <c r="M255" s="28">
        <v>1</v>
      </c>
    </row>
    <row r="256" spans="1:13" x14ac:dyDescent="0.35">
      <c r="A256">
        <v>0</v>
      </c>
      <c r="B256">
        <v>2</v>
      </c>
      <c r="C256">
        <v>1</v>
      </c>
      <c r="D256">
        <v>0.25283977000000002</v>
      </c>
      <c r="E256">
        <v>0</v>
      </c>
      <c r="F256">
        <v>1</v>
      </c>
      <c r="G256">
        <v>2</v>
      </c>
      <c r="H256">
        <v>2</v>
      </c>
      <c r="I256">
        <v>3</v>
      </c>
      <c r="J256">
        <v>1</v>
      </c>
      <c r="K256">
        <v>1</v>
      </c>
      <c r="L256">
        <v>2</v>
      </c>
      <c r="M256" s="28">
        <v>1</v>
      </c>
    </row>
    <row r="257" spans="1:13" x14ac:dyDescent="0.35">
      <c r="A257">
        <v>0</v>
      </c>
      <c r="B257">
        <v>2</v>
      </c>
      <c r="C257">
        <v>0</v>
      </c>
      <c r="D257">
        <v>0.29999761000000003</v>
      </c>
      <c r="E257">
        <v>0</v>
      </c>
      <c r="F257">
        <v>1</v>
      </c>
      <c r="G257">
        <v>1</v>
      </c>
      <c r="H257">
        <v>2</v>
      </c>
      <c r="I257">
        <v>2</v>
      </c>
      <c r="J257">
        <v>1</v>
      </c>
      <c r="K257">
        <v>1</v>
      </c>
      <c r="L257">
        <v>2</v>
      </c>
      <c r="M257" s="28">
        <v>1</v>
      </c>
    </row>
    <row r="258" spans="1:13" x14ac:dyDescent="0.35">
      <c r="A258">
        <v>1</v>
      </c>
      <c r="B258">
        <v>2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2</v>
      </c>
      <c r="K258">
        <v>1</v>
      </c>
      <c r="L258">
        <v>1</v>
      </c>
      <c r="M258" s="28">
        <v>1</v>
      </c>
    </row>
    <row r="259" spans="1:13" x14ac:dyDescent="0.35">
      <c r="A259">
        <v>1</v>
      </c>
      <c r="B259">
        <v>2</v>
      </c>
      <c r="C259">
        <v>0</v>
      </c>
      <c r="D259">
        <v>0.33333333300000001</v>
      </c>
      <c r="E259">
        <v>0</v>
      </c>
      <c r="F259">
        <v>1</v>
      </c>
      <c r="G259">
        <v>1</v>
      </c>
      <c r="H259">
        <v>1</v>
      </c>
      <c r="I259">
        <v>3</v>
      </c>
      <c r="J259">
        <v>1</v>
      </c>
      <c r="K259">
        <v>1</v>
      </c>
      <c r="L259">
        <v>2</v>
      </c>
      <c r="M259" s="28">
        <v>1</v>
      </c>
    </row>
    <row r="260" spans="1:13" x14ac:dyDescent="0.35">
      <c r="A260">
        <v>1</v>
      </c>
      <c r="B260">
        <v>2</v>
      </c>
      <c r="C260">
        <v>1</v>
      </c>
      <c r="D260">
        <v>0.97916666699999999</v>
      </c>
      <c r="E260">
        <v>0</v>
      </c>
      <c r="F260">
        <v>1</v>
      </c>
      <c r="G260">
        <v>1</v>
      </c>
      <c r="H260">
        <v>1</v>
      </c>
      <c r="I260">
        <v>5</v>
      </c>
      <c r="J260">
        <v>1</v>
      </c>
      <c r="K260">
        <v>1</v>
      </c>
      <c r="L260">
        <v>2</v>
      </c>
      <c r="M260" s="28">
        <v>1</v>
      </c>
    </row>
    <row r="261" spans="1:13" x14ac:dyDescent="0.35">
      <c r="A261">
        <v>1</v>
      </c>
      <c r="B261">
        <v>2</v>
      </c>
      <c r="C261">
        <v>1</v>
      </c>
      <c r="D261">
        <v>0.12586605100000001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2</v>
      </c>
      <c r="K261">
        <v>1</v>
      </c>
      <c r="L261">
        <v>1</v>
      </c>
      <c r="M261" s="28">
        <v>1</v>
      </c>
    </row>
    <row r="262" spans="1:13" x14ac:dyDescent="0.35">
      <c r="A262">
        <v>0</v>
      </c>
      <c r="B262">
        <v>2</v>
      </c>
      <c r="C262">
        <v>0</v>
      </c>
      <c r="D262">
        <v>0.14423076900000001</v>
      </c>
      <c r="E262">
        <v>0</v>
      </c>
      <c r="F262">
        <v>1</v>
      </c>
      <c r="G262">
        <v>1</v>
      </c>
      <c r="H262">
        <v>2</v>
      </c>
      <c r="I262">
        <v>1</v>
      </c>
      <c r="J262">
        <v>2</v>
      </c>
      <c r="K262">
        <v>1</v>
      </c>
      <c r="L262">
        <v>3</v>
      </c>
      <c r="M262" s="28">
        <v>1</v>
      </c>
    </row>
    <row r="263" spans="1:13" x14ac:dyDescent="0.35">
      <c r="A263">
        <v>0</v>
      </c>
      <c r="B263">
        <v>2</v>
      </c>
      <c r="C263">
        <v>1</v>
      </c>
      <c r="D263">
        <v>-0.20689655200000001</v>
      </c>
      <c r="E263">
        <v>0</v>
      </c>
      <c r="F263">
        <v>1</v>
      </c>
      <c r="G263">
        <v>2</v>
      </c>
      <c r="H263">
        <v>1</v>
      </c>
      <c r="I263">
        <v>3</v>
      </c>
      <c r="J263">
        <v>1</v>
      </c>
      <c r="K263">
        <v>1</v>
      </c>
      <c r="L263">
        <v>1</v>
      </c>
      <c r="M263" s="28">
        <v>1</v>
      </c>
    </row>
    <row r="264" spans="1:13" x14ac:dyDescent="0.35">
      <c r="A264">
        <v>0</v>
      </c>
      <c r="B264">
        <v>2</v>
      </c>
      <c r="C264">
        <v>0</v>
      </c>
      <c r="D264">
        <v>0.35897435900000002</v>
      </c>
      <c r="E264">
        <v>0</v>
      </c>
      <c r="F264">
        <v>1</v>
      </c>
      <c r="G264">
        <v>1</v>
      </c>
      <c r="H264">
        <v>1</v>
      </c>
      <c r="I264">
        <v>3</v>
      </c>
      <c r="J264">
        <v>2</v>
      </c>
      <c r="K264">
        <v>1</v>
      </c>
      <c r="L264">
        <v>3</v>
      </c>
      <c r="M264" s="28">
        <v>1</v>
      </c>
    </row>
    <row r="265" spans="1:13" x14ac:dyDescent="0.35">
      <c r="A265">
        <v>0</v>
      </c>
      <c r="B265">
        <v>2</v>
      </c>
      <c r="C265">
        <v>1</v>
      </c>
      <c r="D265">
        <v>0</v>
      </c>
      <c r="E265">
        <v>0</v>
      </c>
      <c r="F265">
        <v>1</v>
      </c>
      <c r="G265">
        <v>3</v>
      </c>
      <c r="H265">
        <v>1</v>
      </c>
      <c r="I265">
        <v>5</v>
      </c>
      <c r="J265">
        <v>1</v>
      </c>
      <c r="K265">
        <v>1</v>
      </c>
      <c r="L265">
        <v>1</v>
      </c>
      <c r="M265" s="28">
        <v>1</v>
      </c>
    </row>
    <row r="266" spans="1:13" x14ac:dyDescent="0.35">
      <c r="A266">
        <v>0</v>
      </c>
      <c r="B266">
        <v>2</v>
      </c>
      <c r="C266">
        <v>1</v>
      </c>
      <c r="D266">
        <v>0.104999509</v>
      </c>
      <c r="E266">
        <v>0</v>
      </c>
      <c r="F266">
        <v>1</v>
      </c>
      <c r="G266">
        <v>2</v>
      </c>
      <c r="H266">
        <v>1</v>
      </c>
      <c r="I266">
        <v>3</v>
      </c>
      <c r="J266">
        <v>1</v>
      </c>
      <c r="K266">
        <v>1</v>
      </c>
      <c r="L266">
        <v>2</v>
      </c>
      <c r="M266" s="28">
        <v>1</v>
      </c>
    </row>
    <row r="267" spans="1:13" x14ac:dyDescent="0.35">
      <c r="A267">
        <v>0</v>
      </c>
      <c r="B267">
        <v>2</v>
      </c>
      <c r="C267">
        <v>0</v>
      </c>
      <c r="D267">
        <v>0.30150916799999999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2</v>
      </c>
      <c r="K267">
        <v>1</v>
      </c>
      <c r="L267">
        <v>3</v>
      </c>
      <c r="M267" s="28">
        <v>1</v>
      </c>
    </row>
    <row r="268" spans="1:13" x14ac:dyDescent="0.35">
      <c r="A268">
        <v>0</v>
      </c>
      <c r="B268">
        <v>2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2</v>
      </c>
      <c r="I268">
        <v>3</v>
      </c>
      <c r="J268">
        <v>1</v>
      </c>
      <c r="K268">
        <v>0</v>
      </c>
      <c r="L268">
        <v>2</v>
      </c>
      <c r="M268" s="28">
        <v>1</v>
      </c>
    </row>
    <row r="269" spans="1:13" x14ac:dyDescent="0.35">
      <c r="A269">
        <v>0</v>
      </c>
      <c r="B269">
        <v>2</v>
      </c>
      <c r="C269">
        <v>0</v>
      </c>
      <c r="D269">
        <v>0.71242790600000006</v>
      </c>
      <c r="E269">
        <v>0</v>
      </c>
      <c r="F269">
        <v>1</v>
      </c>
      <c r="G269">
        <v>1</v>
      </c>
      <c r="H269">
        <v>2</v>
      </c>
      <c r="I269">
        <v>2</v>
      </c>
      <c r="J269">
        <v>2</v>
      </c>
      <c r="K269">
        <v>1</v>
      </c>
      <c r="L269">
        <v>2</v>
      </c>
      <c r="M269" s="28">
        <v>1</v>
      </c>
    </row>
    <row r="270" spans="1:13" x14ac:dyDescent="0.35">
      <c r="A270">
        <v>1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4</v>
      </c>
      <c r="J270">
        <v>3</v>
      </c>
      <c r="K270">
        <v>1</v>
      </c>
      <c r="L270">
        <v>1</v>
      </c>
      <c r="M270" s="28">
        <v>1</v>
      </c>
    </row>
    <row r="271" spans="1:13" x14ac:dyDescent="0.35">
      <c r="A271">
        <v>1</v>
      </c>
      <c r="B271">
        <v>2</v>
      </c>
      <c r="C271">
        <v>0</v>
      </c>
      <c r="D271">
        <v>0.26923076899999998</v>
      </c>
      <c r="E271">
        <v>0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1</v>
      </c>
      <c r="L271">
        <v>2</v>
      </c>
      <c r="M271" s="28">
        <v>0</v>
      </c>
    </row>
    <row r="272" spans="1:13" x14ac:dyDescent="0.35">
      <c r="A272">
        <v>1</v>
      </c>
      <c r="B272">
        <v>2</v>
      </c>
      <c r="C272">
        <v>0</v>
      </c>
      <c r="D272">
        <v>0.29958960299999998</v>
      </c>
      <c r="E272">
        <v>0</v>
      </c>
      <c r="F272">
        <v>1</v>
      </c>
      <c r="G272">
        <v>1</v>
      </c>
      <c r="H272">
        <v>1</v>
      </c>
      <c r="I272">
        <v>2</v>
      </c>
      <c r="J272">
        <v>2</v>
      </c>
      <c r="K272">
        <v>1</v>
      </c>
      <c r="L272">
        <v>2</v>
      </c>
      <c r="M272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Trending</vt:lpstr>
      <vt:lpstr>Dashboard</vt:lpstr>
      <vt:lpstr>predictions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Govindraya S T</dc:creator>
  <cp:lastModifiedBy>Madhan S</cp:lastModifiedBy>
  <dcterms:created xsi:type="dcterms:W3CDTF">2019-09-11T10:12:45Z</dcterms:created>
  <dcterms:modified xsi:type="dcterms:W3CDTF">2019-10-16T05:34:50Z</dcterms:modified>
</cp:coreProperties>
</file>